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CAP II-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II-9'!#REF!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>#REF!</definedName>
    <definedName name="Centrales." localSheetId="0">#REF!</definedName>
    <definedName name="Centrales.">#REF!</definedName>
    <definedName name="centrales2">#REF!</definedName>
    <definedName name="colapsosA" hidden="1">{"'DMAX'!$A$10:$P$43"}</definedName>
    <definedName name="COMBUSTIBLE">#REF!</definedName>
    <definedName name="combustible." localSheetId="0">#REF!</definedName>
    <definedName name="combustible.">#REF!</definedName>
    <definedName name="combustible2">#REF!</definedName>
    <definedName name="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base">#N/A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>#REF!</definedName>
    <definedName name="erreer.">#REF!</definedName>
    <definedName name="falla" hidden="1">{"'FLUJO'!$X$101"}</definedName>
    <definedName name="fILLL" hidden="1">#REF!</definedName>
    <definedName name="fONDO">[4]FONDO!$A$1:$N$841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>#REF!</definedName>
    <definedName name="inyecc2">#REF!</definedName>
    <definedName name="IVA">[5]MAYO!$B$2</definedName>
    <definedName name="MES">#REF!</definedName>
    <definedName name="meses">[6]FONDO!$R$2:$S$34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hidden="1">{"'DMAX'!$A$10:$P$43"}</definedName>
    <definedName name="Unidad_Operativa_del_CNDC">#REF!</definedName>
    <definedName name="x" hidden="1">{"'FLUJO'!$X$101"}</definedName>
  </definedNames>
  <calcPr calcId="145621"/>
</workbook>
</file>

<file path=xl/calcChain.xml><?xml version="1.0" encoding="utf-8"?>
<calcChain xmlns="http://schemas.openxmlformats.org/spreadsheetml/2006/main">
  <c r="O46" i="1" l="1"/>
  <c r="N46" i="1"/>
  <c r="M46" i="1"/>
  <c r="L46" i="1"/>
  <c r="K46" i="1"/>
  <c r="J46" i="1"/>
  <c r="I46" i="1"/>
  <c r="H46" i="1"/>
  <c r="G46" i="1"/>
  <c r="F46" i="1"/>
  <c r="E46" i="1"/>
  <c r="D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O24" i="1"/>
  <c r="N24" i="1"/>
  <c r="M24" i="1"/>
  <c r="L24" i="1"/>
  <c r="K24" i="1"/>
  <c r="J24" i="1"/>
  <c r="I24" i="1"/>
  <c r="H24" i="1"/>
  <c r="H47" i="1" s="1"/>
  <c r="G24" i="1"/>
  <c r="F24" i="1"/>
  <c r="E24" i="1"/>
  <c r="D24" i="1"/>
  <c r="P23" i="1"/>
  <c r="O21" i="1"/>
  <c r="N21" i="1"/>
  <c r="M21" i="1"/>
  <c r="M47" i="1" s="1"/>
  <c r="L21" i="1"/>
  <c r="K21" i="1"/>
  <c r="K47" i="1" s="1"/>
  <c r="J21" i="1"/>
  <c r="J47" i="1" s="1"/>
  <c r="I21" i="1"/>
  <c r="I47" i="1" s="1"/>
  <c r="H21" i="1"/>
  <c r="G21" i="1"/>
  <c r="F21" i="1"/>
  <c r="E21" i="1"/>
  <c r="E47" i="1" s="1"/>
  <c r="D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47" i="1" l="1"/>
  <c r="F47" i="1"/>
  <c r="D47" i="1"/>
  <c r="L47" i="1"/>
  <c r="G47" i="1"/>
  <c r="O47" i="1"/>
  <c r="P24" i="1"/>
  <c r="P46" i="1"/>
  <c r="P21" i="1"/>
  <c r="P47" i="1" l="1"/>
</calcChain>
</file>

<file path=xl/sharedStrings.xml><?xml version="1.0" encoding="utf-8"?>
<sst xmlns="http://schemas.openxmlformats.org/spreadsheetml/2006/main" count="80" uniqueCount="74">
  <si>
    <t>Cuadro II-9</t>
  </si>
  <si>
    <t xml:space="preserve">Sistema Interconectado Nacional </t>
  </si>
  <si>
    <t>Empresa</t>
  </si>
  <si>
    <t>Central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</si>
  <si>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</si>
  <si>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</si>
  <si>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</si>
  <si>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</si>
  <si>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</si>
  <si>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</si>
  <si>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</si>
  <si>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</si>
  <si>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</si>
  <si>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</si>
  <si>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</si>
  <si>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</si>
  <si>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Hidroeléctrica</t>
  </si>
  <si>
    <t>COBEE</t>
  </si>
  <si>
    <t>Miguilla</t>
  </si>
  <si>
    <t/>
  </si>
  <si>
    <t>Zongo</t>
  </si>
  <si>
    <t xml:space="preserve">CORANI   </t>
  </si>
  <si>
    <t>Corani</t>
  </si>
  <si>
    <t>Santa Isabel</t>
  </si>
  <si>
    <t xml:space="preserve">ERESA  </t>
  </si>
  <si>
    <t>Kilpani</t>
  </si>
  <si>
    <t>Landara</t>
  </si>
  <si>
    <t>Punutuma</t>
  </si>
  <si>
    <t xml:space="preserve">HB    </t>
  </si>
  <si>
    <t>Chojlla Antigua</t>
  </si>
  <si>
    <t>Chojlla</t>
  </si>
  <si>
    <t>Yanacachi Norte</t>
  </si>
  <si>
    <t>SDB</t>
  </si>
  <si>
    <t>Quehata</t>
  </si>
  <si>
    <t xml:space="preserve">SYNERGIA   </t>
  </si>
  <si>
    <t>Kanata</t>
  </si>
  <si>
    <t>Total hidro</t>
  </si>
  <si>
    <t>Termoeléctrica</t>
  </si>
  <si>
    <t>CECBB</t>
  </si>
  <si>
    <t>Bulo Bulo</t>
  </si>
  <si>
    <t>Kenko</t>
  </si>
  <si>
    <t xml:space="preserve">EGSA </t>
  </si>
  <si>
    <t>Guaracachi</t>
  </si>
  <si>
    <t>Karachipampa</t>
  </si>
  <si>
    <t>Santa Cruz</t>
  </si>
  <si>
    <t xml:space="preserve">Aranjuez </t>
  </si>
  <si>
    <r>
      <rPr>
        <sz val="5"/>
        <rFont val="Century Gothic"/>
        <family val="2"/>
      </rPr>
      <t>(2)</t>
    </r>
    <r>
      <rPr>
        <sz val="7"/>
        <rFont val="Century Gothic"/>
        <family val="2"/>
      </rPr>
      <t xml:space="preserve"> EVH  </t>
    </r>
  </si>
  <si>
    <t>Carrasco</t>
  </si>
  <si>
    <t>Valle Hermoso</t>
  </si>
  <si>
    <t>El Alto</t>
  </si>
  <si>
    <t>ENDE ANDINA</t>
  </si>
  <si>
    <t>Entre Rios</t>
  </si>
  <si>
    <t>ENDE</t>
  </si>
  <si>
    <t>Moxos</t>
  </si>
  <si>
    <t>Trinidad</t>
  </si>
  <si>
    <t>GBE</t>
  </si>
  <si>
    <t>Guabira Energia</t>
  </si>
  <si>
    <t>Total termo</t>
  </si>
  <si>
    <t>Total S.I.N.</t>
  </si>
  <si>
    <t>Fuente: Formularios ISE-110 de generación</t>
  </si>
  <si>
    <r>
      <rPr>
        <sz val="5"/>
        <rFont val="Agency FB"/>
        <family val="2"/>
      </rPr>
      <t>(2)</t>
    </r>
    <r>
      <rPr>
        <sz val="6"/>
        <rFont val="Agency FB"/>
        <family val="2"/>
      </rPr>
      <t xml:space="preserve"> La unidad ALT01 entró en operación comercial el 16/04/2012.</t>
    </r>
  </si>
  <si>
    <t>Generación Bruta mensual de las Centrales  (GWh) - Período 2014</t>
  </si>
  <si>
    <t>SETAR</t>
  </si>
  <si>
    <t>San Jacinto</t>
  </si>
  <si>
    <t>Parques Eólicos</t>
  </si>
  <si>
    <t>Qollpana</t>
  </si>
  <si>
    <t>Total E. Alt.</t>
  </si>
  <si>
    <t>Unagro</t>
  </si>
  <si>
    <t>T. del Sur</t>
  </si>
  <si>
    <t>La Tablada</t>
  </si>
  <si>
    <t>Villamontes</t>
  </si>
  <si>
    <t>Yacuiba</t>
  </si>
  <si>
    <t>SECCO</t>
  </si>
  <si>
    <t>San Isidro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</si>
</sst>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(* #,##0.00_);_(* \(#,##0.00\);_(* &quot;-&quot;??_);_(@_)"/>
    <numFmt numFmtId="165" formatCode="#,##0.0"/>
    <numFmt numFmtId="166" formatCode="#.##000"/>
    <numFmt numFmtId="167" formatCode="_ * #,##0.00_ ;_ * \-#,##0.00_ ;_ * &quot;-&quot;??_ ;_ @_ "/>
    <numFmt numFmtId="168" formatCode="\$#,#00"/>
    <numFmt numFmtId="169" formatCode="#."/>
    <numFmt numFmtId="170" formatCode="_([$€]* #,##0.00_);_([$€]* \(#,##0.00\);_([$€]* &quot;-&quot;??_);_(@_)"/>
    <numFmt numFmtId="171" formatCode="_-[$€]* #,##0.00_-;\-[$€]* #,##0.00_-;_-[$€]* &quot;-&quot;??_-;_-@_-"/>
    <numFmt numFmtId="172" formatCode="#,#00"/>
    <numFmt numFmtId="173" formatCode="_ * #,##0_ ;_ * \-#,##0_ ;_ * &quot;-&quot;_ ;_ @_ "/>
    <numFmt numFmtId="174" formatCode="_-* #,##0\ _€_-;\-* #,##0\ _€_-;_-* &quot;-&quot;\ _€_-;_-@_-"/>
    <numFmt numFmtId="175" formatCode="_-* #,##0.00\ _p_t_a_-;\-* #,##0.00\ _p_t_a_-;_-* &quot;-&quot;??\ _p_t_a_-;_-@_-"/>
    <numFmt numFmtId="176" formatCode="_-* #,##0.00\ _P_t_s_-;\-* #,##0.00\ _P_t_s_-;_-* &quot;-&quot;??\ _P_t_s_-;_-@_-"/>
    <numFmt numFmtId="177" formatCode="mmm"/>
    <numFmt numFmtId="178" formatCode="#,##0.000\ "/>
    <numFmt numFmtId="179" formatCode="_-* #,##0.00\ _€_-;\-* #,##0.00\ _€_-;_-* &quot;-&quot;??\ _€_-;_-@_-"/>
    <numFmt numFmtId="181" formatCode="%#,#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sz val="7"/>
      <name val="Century Gothic"/>
      <family val="2"/>
    </font>
    <font>
      <b/>
      <sz val="10"/>
      <name val="Century Gothic"/>
      <family val="2"/>
    </font>
    <font>
      <b/>
      <sz val="10"/>
      <color rgb="FF002060"/>
      <name val="Century Gothic"/>
      <family val="2"/>
    </font>
    <font>
      <sz val="10"/>
      <name val="Century Gothic"/>
      <family val="2"/>
    </font>
    <font>
      <b/>
      <sz val="8"/>
      <name val="Century Gothic"/>
      <family val="2"/>
    </font>
    <font>
      <b/>
      <sz val="7"/>
      <name val="Century Gothic"/>
      <family val="2"/>
    </font>
    <font>
      <sz val="5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sz val="6"/>
      <name val="Agency FB"/>
      <family val="2"/>
    </font>
    <font>
      <b/>
      <sz val="12"/>
      <name val="Century Gothic"/>
      <family val="2"/>
    </font>
    <font>
      <sz val="5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dotted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dotted">
        <color theme="9" tint="-0.24994659260841701"/>
      </right>
      <top/>
      <bottom/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 style="dotted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dashed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/>
    <xf numFmtId="0" fontId="2" fillId="0" borderId="0"/>
    <xf numFmtId="0" fontId="2" fillId="0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20" fillId="20" borderId="16" applyNumberFormat="0" applyAlignment="0" applyProtection="0"/>
    <xf numFmtId="0" fontId="20" fillId="20" borderId="16" applyNumberFormat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166" fontId="22" fillId="0" borderId="0">
      <protection locked="0"/>
    </xf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8" fontId="22" fillId="0" borderId="0">
      <protection locked="0"/>
    </xf>
    <xf numFmtId="0" fontId="2" fillId="0" borderId="0" applyFont="0" applyFill="0" applyBorder="0" applyAlignment="0" applyProtection="0"/>
    <xf numFmtId="169" fontId="24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7" fillId="10" borderId="15" applyNumberFormat="0" applyAlignment="0" applyProtection="0"/>
    <xf numFmtId="0" fontId="27" fillId="10" borderId="15" applyNumberFormat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0" fontId="28" fillId="0" borderId="0" applyFont="0" applyFill="0" applyBorder="0" applyAlignment="0" applyProtection="0"/>
    <xf numFmtId="0" fontId="22" fillId="0" borderId="0">
      <protection locked="0"/>
    </xf>
    <xf numFmtId="172" fontId="22" fillId="0" borderId="0">
      <protection locked="0"/>
    </xf>
    <xf numFmtId="166" fontId="22" fillId="0" borderId="0">
      <protection locked="0"/>
    </xf>
    <xf numFmtId="169" fontId="24" fillId="0" borderId="0">
      <protection locked="0"/>
    </xf>
    <xf numFmtId="172" fontId="22" fillId="0" borderId="0">
      <protection locked="0"/>
    </xf>
    <xf numFmtId="169" fontId="29" fillId="0" borderId="0">
      <protection locked="0"/>
    </xf>
    <xf numFmtId="0" fontId="25" fillId="0" borderId="0">
      <protection locked="0"/>
    </xf>
    <xf numFmtId="169" fontId="29" fillId="0" borderId="0">
      <protection locked="0"/>
    </xf>
    <xf numFmtId="0" fontId="25" fillId="0" borderId="0">
      <protection locked="0"/>
    </xf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22" fillId="0" borderId="0">
      <protection locked="0"/>
    </xf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18" applyNumberFormat="0" applyFont="0" applyAlignment="0" applyProtection="0"/>
    <xf numFmtId="0" fontId="2" fillId="26" borderId="18" applyNumberFormat="0" applyFont="0" applyAlignment="0" applyProtection="0"/>
    <xf numFmtId="0" fontId="33" fillId="27" borderId="19">
      <alignment horizontal="center" vertical="center"/>
    </xf>
    <xf numFmtId="0" fontId="34" fillId="0" borderId="20">
      <alignment horizontal="center"/>
    </xf>
    <xf numFmtId="181" fontId="22" fillId="0" borderId="0">
      <protection locked="0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19" borderId="21" applyNumberFormat="0" applyAlignment="0" applyProtection="0"/>
    <xf numFmtId="0" fontId="36" fillId="19" borderId="21" applyNumberFormat="0" applyAlignment="0" applyProtection="0"/>
    <xf numFmtId="0" fontId="2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26" fillId="0" borderId="24" applyNumberFormat="0" applyFill="0" applyAlignment="0" applyProtection="0"/>
    <xf numFmtId="0" fontId="26" fillId="0" borderId="24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5" applyNumberFormat="0" applyFill="0" applyAlignment="0" applyProtection="0"/>
    <xf numFmtId="0" fontId="42" fillId="0" borderId="25" applyNumberFormat="0" applyFill="0" applyAlignment="0" applyProtection="0"/>
  </cellStyleXfs>
  <cellXfs count="46">
    <xf numFmtId="0" fontId="0" fillId="0" borderId="0" xfId="0"/>
    <xf numFmtId="0" fontId="4" fillId="0" borderId="0" xfId="1" applyFont="1"/>
    <xf numFmtId="0" fontId="5" fillId="0" borderId="1" xfId="1" applyFont="1" applyFill="1" applyBorder="1" applyAlignment="1">
      <alignment horizontal="left"/>
    </xf>
    <xf numFmtId="0" fontId="7" fillId="0" borderId="0" xfId="1" applyFont="1" applyFill="1" applyBorder="1"/>
    <xf numFmtId="0" fontId="7" fillId="0" borderId="4" xfId="1" applyFont="1" applyFill="1" applyBorder="1"/>
    <xf numFmtId="0" fontId="7" fillId="0" borderId="5" xfId="1" applyFont="1" applyFill="1" applyBorder="1"/>
    <xf numFmtId="0" fontId="8" fillId="4" borderId="6" xfId="1" applyFont="1" applyFill="1" applyBorder="1"/>
    <xf numFmtId="0" fontId="8" fillId="4" borderId="7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8" fillId="4" borderId="8" xfId="1" applyFont="1" applyFill="1" applyBorder="1" applyAlignment="1">
      <alignment horizontal="center"/>
    </xf>
    <xf numFmtId="0" fontId="9" fillId="0" borderId="0" xfId="1" applyFont="1"/>
    <xf numFmtId="0" fontId="9" fillId="4" borderId="0" xfId="1" applyFont="1" applyFill="1" applyBorder="1"/>
    <xf numFmtId="0" fontId="4" fillId="4" borderId="9" xfId="1" applyFont="1" applyFill="1" applyBorder="1"/>
    <xf numFmtId="0" fontId="4" fillId="4" borderId="10" xfId="1" applyFont="1" applyFill="1" applyBorder="1"/>
    <xf numFmtId="0" fontId="4" fillId="4" borderId="0" xfId="1" applyFont="1" applyFill="1" applyBorder="1"/>
    <xf numFmtId="0" fontId="4" fillId="0" borderId="0" xfId="1" applyFont="1" applyBorder="1"/>
    <xf numFmtId="4" fontId="4" fillId="4" borderId="11" xfId="1" applyNumberFormat="1" applyFont="1" applyFill="1" applyBorder="1"/>
    <xf numFmtId="4" fontId="4" fillId="4" borderId="0" xfId="1" applyNumberFormat="1" applyFont="1" applyFill="1" applyBorder="1"/>
    <xf numFmtId="4" fontId="4" fillId="4" borderId="11" xfId="1" applyNumberFormat="1" applyFont="1" applyFill="1" applyBorder="1" applyAlignment="1">
      <alignment horizontal="right"/>
    </xf>
    <xf numFmtId="165" fontId="9" fillId="4" borderId="11" xfId="1" applyNumberFormat="1" applyFont="1" applyFill="1" applyBorder="1"/>
    <xf numFmtId="0" fontId="9" fillId="4" borderId="1" xfId="1" applyFont="1" applyFill="1" applyBorder="1"/>
    <xf numFmtId="2" fontId="4" fillId="4" borderId="9" xfId="1" applyNumberFormat="1" applyFont="1" applyFill="1" applyBorder="1"/>
    <xf numFmtId="2" fontId="4" fillId="4" borderId="10" xfId="1" applyNumberFormat="1" applyFont="1" applyFill="1" applyBorder="1"/>
    <xf numFmtId="2" fontId="4" fillId="4" borderId="1" xfId="1" applyNumberFormat="1" applyFont="1" applyFill="1" applyBorder="1"/>
    <xf numFmtId="0" fontId="4" fillId="0" borderId="0" xfId="1" applyFont="1" applyFill="1" applyBorder="1"/>
    <xf numFmtId="0" fontId="9" fillId="0" borderId="0" xfId="1" applyFont="1" applyFill="1" applyBorder="1"/>
    <xf numFmtId="0" fontId="9" fillId="4" borderId="6" xfId="1" applyFont="1" applyFill="1" applyBorder="1"/>
    <xf numFmtId="165" fontId="9" fillId="4" borderId="12" xfId="1" applyNumberFormat="1" applyFont="1" applyFill="1" applyBorder="1"/>
    <xf numFmtId="165" fontId="9" fillId="4" borderId="7" xfId="1" applyNumberFormat="1" applyFont="1" applyFill="1" applyBorder="1"/>
    <xf numFmtId="0" fontId="11" fillId="4" borderId="13" xfId="1" applyFont="1" applyFill="1" applyBorder="1"/>
    <xf numFmtId="165" fontId="11" fillId="4" borderId="14" xfId="1" applyNumberFormat="1" applyFont="1" applyFill="1" applyBorder="1"/>
    <xf numFmtId="165" fontId="11" fillId="4" borderId="13" xfId="1" applyNumberFormat="1" applyFont="1" applyFill="1" applyBorder="1"/>
    <xf numFmtId="0" fontId="10" fillId="0" borderId="0" xfId="1" applyFont="1"/>
    <xf numFmtId="0" fontId="12" fillId="0" borderId="0" xfId="1" applyFont="1"/>
    <xf numFmtId="0" fontId="14" fillId="0" borderId="0" xfId="1" applyFont="1" applyAlignment="1">
      <alignment horizontal="center"/>
    </xf>
    <xf numFmtId="0" fontId="13" fillId="4" borderId="0" xfId="1" applyFont="1" applyFill="1" applyBorder="1" applyAlignment="1"/>
    <xf numFmtId="0" fontId="13" fillId="4" borderId="0" xfId="1" applyFont="1" applyFill="1" applyBorder="1" applyAlignment="1">
      <alignment horizontal="left"/>
    </xf>
    <xf numFmtId="0" fontId="3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13" fillId="4" borderId="1" xfId="1" applyFont="1" applyFill="1" applyBorder="1" applyAlignment="1">
      <alignment horizontal="left" wrapText="1"/>
    </xf>
    <xf numFmtId="165" fontId="9" fillId="4" borderId="0" xfId="1" applyNumberFormat="1" applyFont="1" applyFill="1" applyBorder="1"/>
    <xf numFmtId="165" fontId="4" fillId="4" borderId="11" xfId="1" applyNumberFormat="1" applyFont="1" applyFill="1" applyBorder="1"/>
    <xf numFmtId="4" fontId="9" fillId="4" borderId="0" xfId="1" applyNumberFormat="1" applyFont="1" applyFill="1" applyBorder="1"/>
  </cellXfs>
  <cellStyles count="185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a 3" xfId="40"/>
    <cellStyle name="Cálculo 2" xfId="41"/>
    <cellStyle name="Cálculo 3" xfId="42"/>
    <cellStyle name="Celda de comprobación 2" xfId="43"/>
    <cellStyle name="Celda de comprobación 3" xfId="44"/>
    <cellStyle name="Celda vinculada 2" xfId="45"/>
    <cellStyle name="Celda vinculada 3" xfId="46"/>
    <cellStyle name="Comma" xfId="47"/>
    <cellStyle name="Comma 2" xfId="48"/>
    <cellStyle name="Comma 3" xfId="49"/>
    <cellStyle name="Comma 4" xfId="50"/>
    <cellStyle name="Comma 5" xfId="51"/>
    <cellStyle name="Comma 6" xfId="52"/>
    <cellStyle name="Comma_Nov09" xfId="53"/>
    <cellStyle name="Comma0" xfId="54"/>
    <cellStyle name="Currency" xfId="55"/>
    <cellStyle name="Currency0" xfId="56"/>
    <cellStyle name="Date" xfId="57"/>
    <cellStyle name="Date 2" xfId="58"/>
    <cellStyle name="Dia" xfId="59"/>
    <cellStyle name="Encabez1" xfId="60"/>
    <cellStyle name="Encabez2" xfId="61"/>
    <cellStyle name="Encabezado 4 2" xfId="62"/>
    <cellStyle name="Encabezado 4 3" xfId="63"/>
    <cellStyle name="Énfasis1 2" xfId="64"/>
    <cellStyle name="Énfasis1 3" xfId="65"/>
    <cellStyle name="Énfasis2 2" xfId="66"/>
    <cellStyle name="Énfasis2 3" xfId="67"/>
    <cellStyle name="Énfasis3 2" xfId="68"/>
    <cellStyle name="Énfasis3 3" xfId="69"/>
    <cellStyle name="Énfasis4 2" xfId="70"/>
    <cellStyle name="Énfasis4 3" xfId="71"/>
    <cellStyle name="Énfasis5 2" xfId="72"/>
    <cellStyle name="Énfasis5 3" xfId="73"/>
    <cellStyle name="Énfasis6 2" xfId="74"/>
    <cellStyle name="Énfasis6 3" xfId="75"/>
    <cellStyle name="Entrada 2" xfId="76"/>
    <cellStyle name="Entrada 3" xfId="77"/>
    <cellStyle name="Euro" xfId="78"/>
    <cellStyle name="Euro 2" xfId="79"/>
    <cellStyle name="F2" xfId="80"/>
    <cellStyle name="F2 2" xfId="81"/>
    <cellStyle name="F3" xfId="82"/>
    <cellStyle name="F3 2" xfId="83"/>
    <cellStyle name="F4" xfId="84"/>
    <cellStyle name="F4 2" xfId="85"/>
    <cellStyle name="F5" xfId="86"/>
    <cellStyle name="F5 2" xfId="87"/>
    <cellStyle name="F6" xfId="88"/>
    <cellStyle name="F6 2" xfId="89"/>
    <cellStyle name="F7" xfId="90"/>
    <cellStyle name="F7 2" xfId="91"/>
    <cellStyle name="F8" xfId="92"/>
    <cellStyle name="F8 2" xfId="93"/>
    <cellStyle name="Fijo" xfId="94"/>
    <cellStyle name="Financiero" xfId="95"/>
    <cellStyle name="Fixed" xfId="96"/>
    <cellStyle name="Fixed 2" xfId="97"/>
    <cellStyle name="Heading1" xfId="98"/>
    <cellStyle name="Heading1 2" xfId="99"/>
    <cellStyle name="Heading2" xfId="100"/>
    <cellStyle name="Heading2 2" xfId="101"/>
    <cellStyle name="Incorrecto 2" xfId="102"/>
    <cellStyle name="Incorrecto 3" xfId="103"/>
    <cellStyle name="Millares [0] 2" xfId="104"/>
    <cellStyle name="Millares [0] 2 2" xfId="105"/>
    <cellStyle name="Millares [0] 2 3" xfId="106"/>
    <cellStyle name="Millares [0] 3" xfId="107"/>
    <cellStyle name="Millares [0] 4" xfId="108"/>
    <cellStyle name="Millares 10" xfId="109"/>
    <cellStyle name="Millares 2" xfId="110"/>
    <cellStyle name="Millares 2 2" xfId="111"/>
    <cellStyle name="Millares 2 3" xfId="112"/>
    <cellStyle name="Millares 2 4" xfId="113"/>
    <cellStyle name="Millares 2_Cap 3 Transacciones v27042009" xfId="114"/>
    <cellStyle name="Millares 3" xfId="115"/>
    <cellStyle name="Millares 3 2" xfId="116"/>
    <cellStyle name="Millares 4" xfId="117"/>
    <cellStyle name="Millares 5" xfId="118"/>
    <cellStyle name="Millares 5 2" xfId="119"/>
    <cellStyle name="Millares 6" xfId="120"/>
    <cellStyle name="Millares 7" xfId="121"/>
    <cellStyle name="Millares 7 2" xfId="122"/>
    <cellStyle name="Millares 8" xfId="123"/>
    <cellStyle name="Millares 9" xfId="124"/>
    <cellStyle name="Monetario" xfId="125"/>
    <cellStyle name="Neutral 2" xfId="126"/>
    <cellStyle name="Neutral 3" xfId="127"/>
    <cellStyle name="Normal" xfId="0" builtinId="0"/>
    <cellStyle name="Normal 10" xfId="128"/>
    <cellStyle name="Normal 11" xfId="129"/>
    <cellStyle name="Normal 2" xfId="130"/>
    <cellStyle name="Normal 2 2" xfId="1"/>
    <cellStyle name="Normal 2 3" xfId="131"/>
    <cellStyle name="Normal 2_ISE 210 TOTAL EMPRESA DICIEMBRE 2009" xfId="132"/>
    <cellStyle name="Normal 3" xfId="133"/>
    <cellStyle name="Normal 3 2" xfId="2"/>
    <cellStyle name="Normal 3 3" xfId="134"/>
    <cellStyle name="Normal 3 4" xfId="135"/>
    <cellStyle name="Normal 4" xfId="136"/>
    <cellStyle name="Normal 4 2" xfId="137"/>
    <cellStyle name="Normal 5" xfId="138"/>
    <cellStyle name="Normal 5 2" xfId="139"/>
    <cellStyle name="Normal 5 3" xfId="140"/>
    <cellStyle name="Normal 6" xfId="141"/>
    <cellStyle name="Normal 7" xfId="142"/>
    <cellStyle name="Normal 8" xfId="143"/>
    <cellStyle name="Normal 8 2" xfId="144"/>
    <cellStyle name="Normal 8 3" xfId="145"/>
    <cellStyle name="Normal 8 4" xfId="146"/>
    <cellStyle name="Normal 9" xfId="147"/>
    <cellStyle name="Notas 2" xfId="148"/>
    <cellStyle name="Notas 3" xfId="149"/>
    <cellStyle name="p" xfId="150"/>
    <cellStyle name="Pame" xfId="151"/>
    <cellStyle name="Percent" xfId="152"/>
    <cellStyle name="Percent 2" xfId="153"/>
    <cellStyle name="Percent 3" xfId="154"/>
    <cellStyle name="Percent 4" xfId="155"/>
    <cellStyle name="Percent 5" xfId="156"/>
    <cellStyle name="Percent 6" xfId="157"/>
    <cellStyle name="Porcentaje 2" xfId="158"/>
    <cellStyle name="Porcentaje 3" xfId="159"/>
    <cellStyle name="Porcentaje 4" xfId="160"/>
    <cellStyle name="Porcentual 2" xfId="161"/>
    <cellStyle name="Porcentual 2 2" xfId="162"/>
    <cellStyle name="Porcentual 2 3" xfId="163"/>
    <cellStyle name="Porcentual 3" xfId="164"/>
    <cellStyle name="Porcentual 3 2" xfId="165"/>
    <cellStyle name="Porcentual 4" xfId="166"/>
    <cellStyle name="Porcentual 5" xfId="167"/>
    <cellStyle name="Salida 2" xfId="168"/>
    <cellStyle name="Salida 3" xfId="169"/>
    <cellStyle name="Standard_EVAL-np" xfId="170"/>
    <cellStyle name="Texto de advertencia 2" xfId="171"/>
    <cellStyle name="Texto de advertencia 3" xfId="172"/>
    <cellStyle name="Texto explicativo 2" xfId="173"/>
    <cellStyle name="Texto explicativo 3" xfId="174"/>
    <cellStyle name="Título 1 2" xfId="175"/>
    <cellStyle name="Título 1 3" xfId="176"/>
    <cellStyle name="Título 2 2" xfId="177"/>
    <cellStyle name="Título 2 3" xfId="178"/>
    <cellStyle name="Título 3 2" xfId="179"/>
    <cellStyle name="Título 3 3" xfId="180"/>
    <cellStyle name="Título 4" xfId="181"/>
    <cellStyle name="Título 5" xfId="182"/>
    <cellStyle name="Total 2" xfId="183"/>
    <cellStyle name="Total 3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II-9        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Evolución mensual Generación Bruta de Centrales (GWh)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ES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Período 2014 - SIN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863597370217512E-2"/>
          <c:y val="0.22675665541807272"/>
          <c:w val="0.9057377007289944"/>
          <c:h val="0.51564827981408168"/>
        </c:manualLayout>
      </c:layout>
      <c:areaChart>
        <c:grouping val="stacked"/>
        <c:varyColors val="0"/>
        <c:ser>
          <c:idx val="12"/>
          <c:order val="0"/>
          <c:tx>
            <c:strRef>
              <c:f>'[7]CAP II-9'!$C$8</c:f>
              <c:strCache>
                <c:ptCount val="1"/>
                <c:pt idx="0">
                  <c:v>Miguilla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  <a:scene3d>
              <a:camera prst="orthographicFront"/>
              <a:lightRig rig="threePt" dir="t"/>
            </a:scene3d>
            <a:sp3d prstMaterial="metal">
              <a:bevelT/>
            </a:sp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II-9'!$D$8:$O$8</c:f>
              <c:numCache>
                <c:formatCode>#,##0.00</c:formatCode>
                <c:ptCount val="12"/>
                <c:pt idx="0">
                  <c:v>11.21724</c:v>
                </c:pt>
                <c:pt idx="1">
                  <c:v>10.900939999999999</c:v>
                </c:pt>
                <c:pt idx="2">
                  <c:v>7.5396710000000002</c:v>
                </c:pt>
                <c:pt idx="3">
                  <c:v>6.1731670000000003</c:v>
                </c:pt>
                <c:pt idx="4">
                  <c:v>8.7707650000000008</c:v>
                </c:pt>
                <c:pt idx="5">
                  <c:v>7.9741299999999997</c:v>
                </c:pt>
                <c:pt idx="6">
                  <c:v>9.3580799999999993</c:v>
                </c:pt>
                <c:pt idx="7">
                  <c:v>10.819369999999999</c:v>
                </c:pt>
                <c:pt idx="8">
                  <c:v>8.6475220000000004</c:v>
                </c:pt>
                <c:pt idx="9">
                  <c:v>10.042796000000001</c:v>
                </c:pt>
                <c:pt idx="10">
                  <c:v>6.5750699999999993</c:v>
                </c:pt>
                <c:pt idx="11">
                  <c:v>10.031045000000001</c:v>
                </c:pt>
              </c:numCache>
            </c:numRef>
          </c:val>
        </c:ser>
        <c:ser>
          <c:idx val="0"/>
          <c:order val="1"/>
          <c:tx>
            <c:strRef>
              <c:f>'[7]CAP II-9'!$C$9</c:f>
              <c:strCache>
                <c:ptCount val="1"/>
                <c:pt idx="0">
                  <c:v>Zongo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II-9'!$D$9:$O$9</c:f>
              <c:numCache>
                <c:formatCode>#,##0.00</c:formatCode>
                <c:ptCount val="12"/>
                <c:pt idx="0">
                  <c:v>98.394695999999996</c:v>
                </c:pt>
                <c:pt idx="1">
                  <c:v>93.57389400000001</c:v>
                </c:pt>
                <c:pt idx="2">
                  <c:v>89.094932999999997</c:v>
                </c:pt>
                <c:pt idx="3">
                  <c:v>84.425792999999999</c:v>
                </c:pt>
                <c:pt idx="4">
                  <c:v>61.762980999999996</c:v>
                </c:pt>
                <c:pt idx="5">
                  <c:v>48.710729999999998</c:v>
                </c:pt>
                <c:pt idx="6">
                  <c:v>46.980891999999997</c:v>
                </c:pt>
                <c:pt idx="7">
                  <c:v>44.894033999999998</c:v>
                </c:pt>
                <c:pt idx="8">
                  <c:v>63.997400999999996</c:v>
                </c:pt>
                <c:pt idx="9">
                  <c:v>88.18874000000001</c:v>
                </c:pt>
                <c:pt idx="10">
                  <c:v>71.20908399999999</c:v>
                </c:pt>
                <c:pt idx="11">
                  <c:v>95.779388000000012</c:v>
                </c:pt>
              </c:numCache>
            </c:numRef>
          </c:val>
        </c:ser>
        <c:ser>
          <c:idx val="1"/>
          <c:order val="2"/>
          <c:tx>
            <c:strRef>
              <c:f>'[7]CAP II-9'!$C$10</c:f>
              <c:strCache>
                <c:ptCount val="1"/>
                <c:pt idx="0">
                  <c:v>Corani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II-9'!$D$10:$O$10</c:f>
              <c:numCache>
                <c:formatCode>#,##0.00</c:formatCode>
                <c:ptCount val="12"/>
                <c:pt idx="0">
                  <c:v>38.121906000000003</c:v>
                </c:pt>
                <c:pt idx="1">
                  <c:v>34.045583000000001</c:v>
                </c:pt>
                <c:pt idx="2">
                  <c:v>39.045695000000002</c:v>
                </c:pt>
                <c:pt idx="3">
                  <c:v>36.816839000000002</c:v>
                </c:pt>
                <c:pt idx="4">
                  <c:v>34.489290999999994</c:v>
                </c:pt>
                <c:pt idx="5">
                  <c:v>34.938175999999999</c:v>
                </c:pt>
                <c:pt idx="6">
                  <c:v>36.535301999999994</c:v>
                </c:pt>
                <c:pt idx="7">
                  <c:v>32.195926</c:v>
                </c:pt>
                <c:pt idx="8">
                  <c:v>27.654547999999998</c:v>
                </c:pt>
                <c:pt idx="9">
                  <c:v>28.707459000000004</c:v>
                </c:pt>
                <c:pt idx="10">
                  <c:v>14.088179</c:v>
                </c:pt>
                <c:pt idx="11">
                  <c:v>14.666859000000001</c:v>
                </c:pt>
              </c:numCache>
            </c:numRef>
          </c:val>
        </c:ser>
        <c:ser>
          <c:idx val="2"/>
          <c:order val="3"/>
          <c:tx>
            <c:strRef>
              <c:f>'[7]CAP II-9'!$C$11</c:f>
              <c:strCache>
                <c:ptCount val="1"/>
                <c:pt idx="0">
                  <c:v>Santa Isabel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II-9'!$D$11:$O$11</c:f>
              <c:numCache>
                <c:formatCode>#,##0.00</c:formatCode>
                <c:ptCount val="12"/>
                <c:pt idx="0">
                  <c:v>59.946393999999998</c:v>
                </c:pt>
                <c:pt idx="1">
                  <c:v>56.058611000000006</c:v>
                </c:pt>
                <c:pt idx="2">
                  <c:v>59.450043999999998</c:v>
                </c:pt>
                <c:pt idx="3">
                  <c:v>53.686629000000003</c:v>
                </c:pt>
                <c:pt idx="4">
                  <c:v>48.917122000000006</c:v>
                </c:pt>
                <c:pt idx="5">
                  <c:v>49.373754999999996</c:v>
                </c:pt>
                <c:pt idx="6">
                  <c:v>51.414782999999993</c:v>
                </c:pt>
                <c:pt idx="7">
                  <c:v>45.603096000000008</c:v>
                </c:pt>
                <c:pt idx="8">
                  <c:v>40.240626999999996</c:v>
                </c:pt>
                <c:pt idx="9">
                  <c:v>42.116811999999996</c:v>
                </c:pt>
                <c:pt idx="10">
                  <c:v>21.586379000000001</c:v>
                </c:pt>
                <c:pt idx="11">
                  <c:v>23.682185</c:v>
                </c:pt>
              </c:numCache>
            </c:numRef>
          </c:val>
        </c:ser>
        <c:ser>
          <c:idx val="3"/>
          <c:order val="4"/>
          <c:tx>
            <c:strRef>
              <c:f>'[7]CAP II-9'!$C$12</c:f>
              <c:strCache>
                <c:ptCount val="1"/>
                <c:pt idx="0">
                  <c:v>Kilpani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II-9'!$D$12:$O$12</c:f>
              <c:numCache>
                <c:formatCode>#,##0.00</c:formatCode>
                <c:ptCount val="12"/>
                <c:pt idx="0">
                  <c:v>4.6498490000000006</c:v>
                </c:pt>
                <c:pt idx="1">
                  <c:v>6.4845869999999994</c:v>
                </c:pt>
                <c:pt idx="2">
                  <c:v>4.7154150000000001</c:v>
                </c:pt>
                <c:pt idx="3">
                  <c:v>4.0897410000000001</c:v>
                </c:pt>
                <c:pt idx="4">
                  <c:v>3.2564970000000004</c:v>
                </c:pt>
                <c:pt idx="5">
                  <c:v>3.0099849999999995</c:v>
                </c:pt>
                <c:pt idx="6">
                  <c:v>2.7962239999999996</c:v>
                </c:pt>
                <c:pt idx="7">
                  <c:v>3.0322620000000002</c:v>
                </c:pt>
                <c:pt idx="8">
                  <c:v>3.5145790000000003</c:v>
                </c:pt>
                <c:pt idx="9">
                  <c:v>3.6461819999999996</c:v>
                </c:pt>
                <c:pt idx="10">
                  <c:v>2.5891379999999997</c:v>
                </c:pt>
                <c:pt idx="11">
                  <c:v>3.3701619999999997</c:v>
                </c:pt>
              </c:numCache>
            </c:numRef>
          </c:val>
        </c:ser>
        <c:ser>
          <c:idx val="4"/>
          <c:order val="5"/>
          <c:tx>
            <c:strRef>
              <c:f>'[7]CAP II-9'!$C$15</c:f>
              <c:strCache>
                <c:ptCount val="1"/>
                <c:pt idx="0">
                  <c:v>Chojlla Antigua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II-9'!$D$15:$O$15</c:f>
              <c:numCache>
                <c:formatCode>#,##0.00</c:formatCode>
                <c:ptCount val="12"/>
                <c:pt idx="0">
                  <c:v>0.27403999999999995</c:v>
                </c:pt>
                <c:pt idx="1">
                  <c:v>0.53501999999999994</c:v>
                </c:pt>
                <c:pt idx="2">
                  <c:v>0.5726</c:v>
                </c:pt>
                <c:pt idx="3">
                  <c:v>0.55920000000000003</c:v>
                </c:pt>
                <c:pt idx="4">
                  <c:v>0.37710000000000005</c:v>
                </c:pt>
                <c:pt idx="5">
                  <c:v>0.37186999999999998</c:v>
                </c:pt>
                <c:pt idx="6">
                  <c:v>0.37329999999999997</c:v>
                </c:pt>
                <c:pt idx="7">
                  <c:v>0.25559999999999999</c:v>
                </c:pt>
                <c:pt idx="8">
                  <c:v>0.22808</c:v>
                </c:pt>
                <c:pt idx="9">
                  <c:v>0.20462</c:v>
                </c:pt>
                <c:pt idx="10">
                  <c:v>0.33502999999999999</c:v>
                </c:pt>
                <c:pt idx="11">
                  <c:v>0.48088999999999998</c:v>
                </c:pt>
              </c:numCache>
            </c:numRef>
          </c:val>
        </c:ser>
        <c:ser>
          <c:idx val="5"/>
          <c:order val="6"/>
          <c:tx>
            <c:strRef>
              <c:f>'[7]CAP II-9'!$C$18</c:f>
              <c:strCache>
                <c:ptCount val="1"/>
                <c:pt idx="0">
                  <c:v>Quehata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II-9'!$D$18:$O$18</c:f>
              <c:numCache>
                <c:formatCode>#,##0.00</c:formatCode>
                <c:ptCount val="12"/>
                <c:pt idx="0">
                  <c:v>0.25600000000000001</c:v>
                </c:pt>
                <c:pt idx="1">
                  <c:v>0</c:v>
                </c:pt>
                <c:pt idx="2">
                  <c:v>1.1014999999999999</c:v>
                </c:pt>
                <c:pt idx="3">
                  <c:v>1.1675</c:v>
                </c:pt>
                <c:pt idx="4">
                  <c:v>0.83645000000000003</c:v>
                </c:pt>
                <c:pt idx="5">
                  <c:v>0.72020000000000006</c:v>
                </c:pt>
                <c:pt idx="6">
                  <c:v>0.58340000000000003</c:v>
                </c:pt>
                <c:pt idx="7">
                  <c:v>0.53349999999999997</c:v>
                </c:pt>
                <c:pt idx="8">
                  <c:v>0.59360000000000002</c:v>
                </c:pt>
                <c:pt idx="9">
                  <c:v>0.50134000000000001</c:v>
                </c:pt>
                <c:pt idx="10">
                  <c:v>0.40864999999999996</c:v>
                </c:pt>
                <c:pt idx="11">
                  <c:v>0.47370000000000001</c:v>
                </c:pt>
              </c:numCache>
            </c:numRef>
          </c:val>
        </c:ser>
        <c:ser>
          <c:idx val="8"/>
          <c:order val="7"/>
          <c:tx>
            <c:strRef>
              <c:f>'[7]CAP II-9'!$C$19</c:f>
              <c:strCache>
                <c:ptCount val="1"/>
                <c:pt idx="0">
                  <c:v>Kanata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II-9'!$D$19:$O$19</c:f>
              <c:numCache>
                <c:formatCode>#,##0.00</c:formatCode>
                <c:ptCount val="12"/>
                <c:pt idx="0">
                  <c:v>2.6294299999999997</c:v>
                </c:pt>
                <c:pt idx="1">
                  <c:v>3.7320799999999998</c:v>
                </c:pt>
                <c:pt idx="2">
                  <c:v>1.6856600000000002</c:v>
                </c:pt>
                <c:pt idx="3">
                  <c:v>1.5549999999999999</c:v>
                </c:pt>
                <c:pt idx="4">
                  <c:v>1.3335699999999999</c:v>
                </c:pt>
                <c:pt idx="5">
                  <c:v>1.2421099999999998</c:v>
                </c:pt>
                <c:pt idx="6">
                  <c:v>1.28451</c:v>
                </c:pt>
                <c:pt idx="7">
                  <c:v>1.2626500000000001</c:v>
                </c:pt>
                <c:pt idx="8">
                  <c:v>1.23</c:v>
                </c:pt>
                <c:pt idx="9">
                  <c:v>1.28308</c:v>
                </c:pt>
                <c:pt idx="10">
                  <c:v>1.2729699999999999</c:v>
                </c:pt>
                <c:pt idx="11">
                  <c:v>1.29267</c:v>
                </c:pt>
              </c:numCache>
            </c:numRef>
          </c:val>
        </c:ser>
        <c:ser>
          <c:idx val="10"/>
          <c:order val="8"/>
          <c:tx>
            <c:strRef>
              <c:f>'[7]CAP II-9'!$C$26</c:f>
              <c:strCache>
                <c:ptCount val="1"/>
                <c:pt idx="0">
                  <c:v>Bulo Bulo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II-9'!$D$26:$O$26</c:f>
              <c:numCache>
                <c:formatCode>#,##0.00</c:formatCode>
                <c:ptCount val="12"/>
                <c:pt idx="0">
                  <c:v>35.50168</c:v>
                </c:pt>
                <c:pt idx="1">
                  <c:v>46.323579909999907</c:v>
                </c:pt>
                <c:pt idx="2">
                  <c:v>58.035980000000002</c:v>
                </c:pt>
                <c:pt idx="3">
                  <c:v>48.576839999999997</c:v>
                </c:pt>
                <c:pt idx="4">
                  <c:v>53.389103000000055</c:v>
                </c:pt>
                <c:pt idx="5">
                  <c:v>58.789368000000238</c:v>
                </c:pt>
                <c:pt idx="6">
                  <c:v>73.074693999999724</c:v>
                </c:pt>
                <c:pt idx="7">
                  <c:v>60.776666000000084</c:v>
                </c:pt>
                <c:pt idx="8">
                  <c:v>57.649925999999859</c:v>
                </c:pt>
                <c:pt idx="9">
                  <c:v>70.543019000000314</c:v>
                </c:pt>
                <c:pt idx="10">
                  <c:v>74.441630000000004</c:v>
                </c:pt>
                <c:pt idx="11">
                  <c:v>72.031789999999987</c:v>
                </c:pt>
              </c:numCache>
            </c:numRef>
          </c:val>
        </c:ser>
        <c:ser>
          <c:idx val="11"/>
          <c:order val="9"/>
          <c:tx>
            <c:strRef>
              <c:f>'[7]CAP II-9'!$C$27</c:f>
              <c:strCache>
                <c:ptCount val="1"/>
                <c:pt idx="0">
                  <c:v>Kenko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II-9'!$D$27:$O$27</c:f>
              <c:numCache>
                <c:formatCode>#,##0.00</c:formatCode>
                <c:ptCount val="12"/>
                <c:pt idx="0">
                  <c:v>2.5214049999999997</c:v>
                </c:pt>
                <c:pt idx="1">
                  <c:v>3.3589850000000001</c:v>
                </c:pt>
                <c:pt idx="2">
                  <c:v>5.8640690000000006</c:v>
                </c:pt>
                <c:pt idx="3">
                  <c:v>7.4573119999999999</c:v>
                </c:pt>
                <c:pt idx="4">
                  <c:v>11.467226</c:v>
                </c:pt>
                <c:pt idx="5">
                  <c:v>13.10722</c:v>
                </c:pt>
                <c:pt idx="6">
                  <c:v>13.721819999999999</c:v>
                </c:pt>
                <c:pt idx="7">
                  <c:v>13.399029000000001</c:v>
                </c:pt>
                <c:pt idx="8">
                  <c:v>7.0622659999999993</c:v>
                </c:pt>
                <c:pt idx="9">
                  <c:v>5.3693909999999994</c:v>
                </c:pt>
                <c:pt idx="10">
                  <c:v>5.8357580000000002</c:v>
                </c:pt>
                <c:pt idx="11">
                  <c:v>1.2884390000000001</c:v>
                </c:pt>
              </c:numCache>
            </c:numRef>
          </c:val>
        </c:ser>
        <c:ser>
          <c:idx val="13"/>
          <c:order val="10"/>
          <c:tx>
            <c:strRef>
              <c:f>'[7]CAP II-9'!$C$31</c:f>
              <c:strCache>
                <c:ptCount val="1"/>
                <c:pt idx="0">
                  <c:v>Aranjuez 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II-9'!$D$31:$O$31</c:f>
              <c:numCache>
                <c:formatCode>#,##0.00</c:formatCode>
                <c:ptCount val="12"/>
                <c:pt idx="0">
                  <c:v>13.998325995000009</c:v>
                </c:pt>
                <c:pt idx="1">
                  <c:v>13.041676960000014</c:v>
                </c:pt>
                <c:pt idx="2">
                  <c:v>14.523602872259961</c:v>
                </c:pt>
                <c:pt idx="3">
                  <c:v>13.505152999999998</c:v>
                </c:pt>
                <c:pt idx="4">
                  <c:v>16.550778424979953</c:v>
                </c:pt>
                <c:pt idx="5">
                  <c:v>14.668396119460017</c:v>
                </c:pt>
                <c:pt idx="6">
                  <c:v>16.181166739999998</c:v>
                </c:pt>
                <c:pt idx="7">
                  <c:v>15.434649000000002</c:v>
                </c:pt>
                <c:pt idx="8">
                  <c:v>14.068566735255979</c:v>
                </c:pt>
                <c:pt idx="9">
                  <c:v>16.493291463500022</c:v>
                </c:pt>
                <c:pt idx="10">
                  <c:v>11.342380999999998</c:v>
                </c:pt>
                <c:pt idx="11">
                  <c:v>8.5560875328280037</c:v>
                </c:pt>
              </c:numCache>
            </c:numRef>
          </c:val>
        </c:ser>
        <c:ser>
          <c:idx val="14"/>
          <c:order val="11"/>
          <c:tx>
            <c:strRef>
              <c:f>'[7]CAP II-9'!$C$28</c:f>
              <c:strCache>
                <c:ptCount val="1"/>
                <c:pt idx="0">
                  <c:v>Guaracachi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II-9'!$D$28:$O$28</c:f>
              <c:numCache>
                <c:formatCode>#,##0.00</c:formatCode>
                <c:ptCount val="12"/>
                <c:pt idx="0">
                  <c:v>120.924926836</c:v>
                </c:pt>
                <c:pt idx="1">
                  <c:v>102.32351801274802</c:v>
                </c:pt>
                <c:pt idx="2">
                  <c:v>124.61879025</c:v>
                </c:pt>
                <c:pt idx="3">
                  <c:v>169.87029799999999</c:v>
                </c:pt>
                <c:pt idx="4">
                  <c:v>171.00774072000002</c:v>
                </c:pt>
                <c:pt idx="5">
                  <c:v>159.259174</c:v>
                </c:pt>
                <c:pt idx="6">
                  <c:v>129.69894670332999</c:v>
                </c:pt>
                <c:pt idx="7">
                  <c:v>164.23516700000002</c:v>
                </c:pt>
                <c:pt idx="8">
                  <c:v>158.30676300000002</c:v>
                </c:pt>
                <c:pt idx="9">
                  <c:v>164.75861624999999</c:v>
                </c:pt>
                <c:pt idx="10">
                  <c:v>153.56497875000002</c:v>
                </c:pt>
                <c:pt idx="11">
                  <c:v>145.82550509582319</c:v>
                </c:pt>
              </c:numCache>
            </c:numRef>
          </c:val>
        </c:ser>
        <c:ser>
          <c:idx val="15"/>
          <c:order val="12"/>
          <c:tx>
            <c:strRef>
              <c:f>'[7]CAP II-9'!$C$29</c:f>
              <c:strCache>
                <c:ptCount val="1"/>
                <c:pt idx="0">
                  <c:v>Karachipampa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/>
            </a:sp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II-9'!$D$29:$O$29</c:f>
              <c:numCache>
                <c:formatCode>#,##0.00</c:formatCode>
                <c:ptCount val="12"/>
                <c:pt idx="0">
                  <c:v>7.8939688250999698</c:v>
                </c:pt>
                <c:pt idx="1">
                  <c:v>6.9832093172499947</c:v>
                </c:pt>
                <c:pt idx="2">
                  <c:v>7.5423689999999999</c:v>
                </c:pt>
                <c:pt idx="3">
                  <c:v>7.4862089999999997</c:v>
                </c:pt>
                <c:pt idx="4">
                  <c:v>7.7834520000000005</c:v>
                </c:pt>
                <c:pt idx="5">
                  <c:v>8.407862999999999</c:v>
                </c:pt>
                <c:pt idx="6">
                  <c:v>6.154236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1.3781559999999999</c:v>
                </c:pt>
                <c:pt idx="11">
                  <c:v>7.3740690259499537</c:v>
                </c:pt>
              </c:numCache>
            </c:numRef>
          </c:val>
        </c:ser>
        <c:ser>
          <c:idx val="16"/>
          <c:order val="13"/>
          <c:tx>
            <c:strRef>
              <c:f>'[7]CAP II-9'!$C$30</c:f>
              <c:strCache>
                <c:ptCount val="1"/>
                <c:pt idx="0">
                  <c:v>Santa Cruz</c:v>
                </c:pt>
              </c:strCache>
            </c:strRef>
          </c:tx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II-9'!$D$30:$O$30</c:f>
              <c:numCache>
                <c:formatCode>#,##0.00</c:formatCode>
                <c:ptCount val="12"/>
                <c:pt idx="0">
                  <c:v>7.2144750000000002</c:v>
                </c:pt>
                <c:pt idx="1">
                  <c:v>5.9988450000000002</c:v>
                </c:pt>
                <c:pt idx="2">
                  <c:v>8.4849449999999997</c:v>
                </c:pt>
                <c:pt idx="3">
                  <c:v>7.6110709999999999</c:v>
                </c:pt>
                <c:pt idx="4">
                  <c:v>6.4017150000000003</c:v>
                </c:pt>
                <c:pt idx="5">
                  <c:v>2.7740220651</c:v>
                </c:pt>
                <c:pt idx="6">
                  <c:v>7.3660480599465918</c:v>
                </c:pt>
                <c:pt idx="7">
                  <c:v>3.0473249999999998</c:v>
                </c:pt>
                <c:pt idx="8">
                  <c:v>4.8594300000000006</c:v>
                </c:pt>
                <c:pt idx="9">
                  <c:v>7.1870399999999997</c:v>
                </c:pt>
                <c:pt idx="10">
                  <c:v>6.3350400000000002</c:v>
                </c:pt>
                <c:pt idx="11">
                  <c:v>6.723465</c:v>
                </c:pt>
              </c:numCache>
            </c:numRef>
          </c:val>
        </c:ser>
        <c:ser>
          <c:idx val="17"/>
          <c:order val="14"/>
          <c:tx>
            <c:strRef>
              <c:f>'[7]CAP II-9'!$C$33</c:f>
              <c:strCache>
                <c:ptCount val="1"/>
                <c:pt idx="0">
                  <c:v>Carrasco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II-9'!$D$33:$O$33</c:f>
              <c:numCache>
                <c:formatCode>#,##0.00</c:formatCode>
                <c:ptCount val="12"/>
                <c:pt idx="0">
                  <c:v>63.109500000000033</c:v>
                </c:pt>
                <c:pt idx="1">
                  <c:v>64.096800000000044</c:v>
                </c:pt>
                <c:pt idx="2">
                  <c:v>72.49364999999996</c:v>
                </c:pt>
                <c:pt idx="3">
                  <c:v>73.196100000000001</c:v>
                </c:pt>
                <c:pt idx="4">
                  <c:v>76.714949999999988</c:v>
                </c:pt>
                <c:pt idx="5">
                  <c:v>60.040500000000037</c:v>
                </c:pt>
                <c:pt idx="6">
                  <c:v>76.178799999999995</c:v>
                </c:pt>
                <c:pt idx="7">
                  <c:v>69.376000000000005</c:v>
                </c:pt>
                <c:pt idx="8">
                  <c:v>73.731539999999995</c:v>
                </c:pt>
                <c:pt idx="9">
                  <c:v>65.327980000000025</c:v>
                </c:pt>
                <c:pt idx="10">
                  <c:v>65.870359999999991</c:v>
                </c:pt>
                <c:pt idx="11">
                  <c:v>55.647759999999955</c:v>
                </c:pt>
              </c:numCache>
            </c:numRef>
          </c:val>
        </c:ser>
        <c:ser>
          <c:idx val="18"/>
          <c:order val="15"/>
          <c:tx>
            <c:strRef>
              <c:f>'[7]CAP II-9'!$C$34</c:f>
              <c:strCache>
                <c:ptCount val="1"/>
                <c:pt idx="0">
                  <c:v>Valle Hermoso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II-9'!$D$34:$O$34</c:f>
              <c:numCache>
                <c:formatCode>#,##0.00</c:formatCode>
                <c:ptCount val="12"/>
                <c:pt idx="0">
                  <c:v>29.892748000000012</c:v>
                </c:pt>
                <c:pt idx="1">
                  <c:v>28.419570999999987</c:v>
                </c:pt>
                <c:pt idx="2">
                  <c:v>43.832692000000009</c:v>
                </c:pt>
                <c:pt idx="3">
                  <c:v>45.178006999999987</c:v>
                </c:pt>
                <c:pt idx="4">
                  <c:v>43.798251000000022</c:v>
                </c:pt>
                <c:pt idx="5">
                  <c:v>39.721631999999993</c:v>
                </c:pt>
                <c:pt idx="6">
                  <c:v>47.935728000000005</c:v>
                </c:pt>
                <c:pt idx="7">
                  <c:v>43.720559000000002</c:v>
                </c:pt>
                <c:pt idx="8">
                  <c:v>37.579139999999995</c:v>
                </c:pt>
                <c:pt idx="9">
                  <c:v>34.800533999999999</c:v>
                </c:pt>
                <c:pt idx="10">
                  <c:v>34.49868500000003</c:v>
                </c:pt>
                <c:pt idx="11">
                  <c:v>29.500970999999993</c:v>
                </c:pt>
              </c:numCache>
            </c:numRef>
          </c:val>
        </c:ser>
        <c:ser>
          <c:idx val="7"/>
          <c:order val="16"/>
          <c:tx>
            <c:strRef>
              <c:f>'[7]CAP II-9'!$C$36</c:f>
              <c:strCache>
                <c:ptCount val="1"/>
                <c:pt idx="0">
                  <c:v>Entre Rios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II-9'!$D$36:$O$36</c:f>
              <c:numCache>
                <c:formatCode>#,##0.00</c:formatCode>
                <c:ptCount val="12"/>
                <c:pt idx="0">
                  <c:v>64.474000000000004</c:v>
                </c:pt>
                <c:pt idx="1">
                  <c:v>59.38</c:v>
                </c:pt>
                <c:pt idx="2">
                  <c:v>60.445</c:v>
                </c:pt>
                <c:pt idx="3">
                  <c:v>52.761000000000003</c:v>
                </c:pt>
                <c:pt idx="4">
                  <c:v>67.933000000000007</c:v>
                </c:pt>
                <c:pt idx="5">
                  <c:v>69.191000000000003</c:v>
                </c:pt>
                <c:pt idx="6">
                  <c:v>63.204999999999998</c:v>
                </c:pt>
                <c:pt idx="7">
                  <c:v>66.102000000000004</c:v>
                </c:pt>
                <c:pt idx="8">
                  <c:v>48.722999999999999</c:v>
                </c:pt>
                <c:pt idx="9">
                  <c:v>51.180999999999997</c:v>
                </c:pt>
                <c:pt idx="10">
                  <c:v>53.378</c:v>
                </c:pt>
                <c:pt idx="11">
                  <c:v>48.598999999999997</c:v>
                </c:pt>
              </c:numCache>
            </c:numRef>
          </c:val>
        </c:ser>
        <c:ser>
          <c:idx val="9"/>
          <c:order val="17"/>
          <c:tx>
            <c:strRef>
              <c:f>'[7]CAP II-9'!$C$38</c:f>
              <c:strCache>
                <c:ptCount val="1"/>
                <c:pt idx="0">
                  <c:v>Moxos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II-9'!$D$38:$O$38</c:f>
              <c:numCache>
                <c:formatCode>#,##0.00</c:formatCode>
                <c:ptCount val="12"/>
                <c:pt idx="0">
                  <c:v>5.4594489999999993</c:v>
                </c:pt>
                <c:pt idx="1">
                  <c:v>5.450253</c:v>
                </c:pt>
                <c:pt idx="2">
                  <c:v>6.2478770000000008</c:v>
                </c:pt>
                <c:pt idx="3">
                  <c:v>6.2344419999999996</c:v>
                </c:pt>
                <c:pt idx="4">
                  <c:v>9.2026180000000011</c:v>
                </c:pt>
                <c:pt idx="5">
                  <c:v>9.9241980000000005</c:v>
                </c:pt>
                <c:pt idx="6">
                  <c:v>10.205315000000001</c:v>
                </c:pt>
                <c:pt idx="7">
                  <c:v>10.415575</c:v>
                </c:pt>
                <c:pt idx="8">
                  <c:v>7.6009250000000002</c:v>
                </c:pt>
                <c:pt idx="9">
                  <c:v>8.1305700000000005</c:v>
                </c:pt>
                <c:pt idx="10">
                  <c:v>6.7919460000000003</c:v>
                </c:pt>
                <c:pt idx="11">
                  <c:v>7.2960399999999996</c:v>
                </c:pt>
              </c:numCache>
            </c:numRef>
          </c:val>
        </c:ser>
        <c:ser>
          <c:idx val="19"/>
          <c:order val="18"/>
          <c:tx>
            <c:strRef>
              <c:f>'[7]CAP II-9'!$C$39</c:f>
              <c:strCache>
                <c:ptCount val="1"/>
                <c:pt idx="0">
                  <c:v>Trinidad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II-9'!$D$39:$O$39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1"/>
          <c:order val="19"/>
          <c:tx>
            <c:strRef>
              <c:f>'[7]CAP II-9'!$C$40</c:f>
              <c:strCache>
                <c:ptCount val="1"/>
                <c:pt idx="0">
                  <c:v>Guabira Energia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II-9'!$D$40:$O$40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7.3999999999999996E-2</c:v>
                </c:pt>
                <c:pt idx="6">
                  <c:v>9.7989999999999995</c:v>
                </c:pt>
                <c:pt idx="7">
                  <c:v>13.728999999999999</c:v>
                </c:pt>
                <c:pt idx="8">
                  <c:v>13.090999999999999</c:v>
                </c:pt>
                <c:pt idx="9">
                  <c:v>14.292</c:v>
                </c:pt>
                <c:pt idx="10">
                  <c:v>11.958</c:v>
                </c:pt>
                <c:pt idx="11">
                  <c:v>2.7509999999999999</c:v>
                </c:pt>
              </c:numCache>
            </c:numRef>
          </c:val>
        </c:ser>
        <c:ser>
          <c:idx val="6"/>
          <c:order val="20"/>
          <c:tx>
            <c:strRef>
              <c:f>'[7]CAP II-9'!$C$13</c:f>
              <c:strCache>
                <c:ptCount val="1"/>
                <c:pt idx="0">
                  <c:v>Landara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II-9'!$D$13:$O$13</c:f>
              <c:numCache>
                <c:formatCode>#,##0.00</c:formatCode>
                <c:ptCount val="12"/>
                <c:pt idx="0">
                  <c:v>2.1466050000000001</c:v>
                </c:pt>
                <c:pt idx="1">
                  <c:v>2.8804639999999999</c:v>
                </c:pt>
                <c:pt idx="2">
                  <c:v>2.315645</c:v>
                </c:pt>
                <c:pt idx="3">
                  <c:v>1.9990049999999999</c:v>
                </c:pt>
                <c:pt idx="4">
                  <c:v>1.8473469999999999</c:v>
                </c:pt>
                <c:pt idx="5">
                  <c:v>1.7724960000000001</c:v>
                </c:pt>
                <c:pt idx="6">
                  <c:v>1.776654</c:v>
                </c:pt>
                <c:pt idx="7">
                  <c:v>1.690288</c:v>
                </c:pt>
                <c:pt idx="8">
                  <c:v>1.0396109999999998</c:v>
                </c:pt>
                <c:pt idx="9">
                  <c:v>1.663824</c:v>
                </c:pt>
                <c:pt idx="10">
                  <c:v>1.4670410000000003</c:v>
                </c:pt>
                <c:pt idx="11">
                  <c:v>1.5246820000000001</c:v>
                </c:pt>
              </c:numCache>
            </c:numRef>
          </c:val>
        </c:ser>
        <c:ser>
          <c:idx val="20"/>
          <c:order val="21"/>
          <c:tx>
            <c:strRef>
              <c:f>'[7]CAP II-9'!$C$14</c:f>
              <c:strCache>
                <c:ptCount val="1"/>
                <c:pt idx="0">
                  <c:v>Punutuma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II-9'!$D$14:$O$14</c:f>
              <c:numCache>
                <c:formatCode>#,##0.00</c:formatCode>
                <c:ptCount val="12"/>
                <c:pt idx="0">
                  <c:v>1.5362280000000001</c:v>
                </c:pt>
                <c:pt idx="1">
                  <c:v>1.381392</c:v>
                </c:pt>
                <c:pt idx="2">
                  <c:v>1.0542960000000001</c:v>
                </c:pt>
                <c:pt idx="3">
                  <c:v>1.1810879999999999</c:v>
                </c:pt>
                <c:pt idx="4">
                  <c:v>1.267236</c:v>
                </c:pt>
                <c:pt idx="5">
                  <c:v>1.729584</c:v>
                </c:pt>
                <c:pt idx="6">
                  <c:v>1.7572319999999999</c:v>
                </c:pt>
                <c:pt idx="7">
                  <c:v>1.74132</c:v>
                </c:pt>
                <c:pt idx="8">
                  <c:v>1.6481159999999999</c:v>
                </c:pt>
                <c:pt idx="9">
                  <c:v>1.4949000000000001</c:v>
                </c:pt>
                <c:pt idx="10">
                  <c:v>1.471536</c:v>
                </c:pt>
                <c:pt idx="11">
                  <c:v>1.5237360000000002</c:v>
                </c:pt>
              </c:numCache>
            </c:numRef>
          </c:val>
        </c:ser>
        <c:ser>
          <c:idx val="22"/>
          <c:order val="22"/>
          <c:tx>
            <c:strRef>
              <c:f>'[7]CAP II-9'!$C$16</c:f>
              <c:strCache>
                <c:ptCount val="1"/>
                <c:pt idx="0">
                  <c:v>Chojlla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II-9'!$D$16:$O$16</c:f>
              <c:numCache>
                <c:formatCode>#,##0.00</c:formatCode>
                <c:ptCount val="12"/>
                <c:pt idx="0">
                  <c:v>23.37444</c:v>
                </c:pt>
                <c:pt idx="1">
                  <c:v>21.292120000000001</c:v>
                </c:pt>
                <c:pt idx="2">
                  <c:v>15.054180000000001</c:v>
                </c:pt>
                <c:pt idx="3">
                  <c:v>8.4174199999999999</c:v>
                </c:pt>
                <c:pt idx="4">
                  <c:v>5.3681099999999997</c:v>
                </c:pt>
                <c:pt idx="5">
                  <c:v>4.11693</c:v>
                </c:pt>
                <c:pt idx="6">
                  <c:v>3.1995999999999998</c:v>
                </c:pt>
                <c:pt idx="7">
                  <c:v>5.0915400000000002</c:v>
                </c:pt>
                <c:pt idx="8">
                  <c:v>13.065580000000001</c:v>
                </c:pt>
                <c:pt idx="9">
                  <c:v>8.8772800000000007</c:v>
                </c:pt>
                <c:pt idx="10">
                  <c:v>4.0968500000000008</c:v>
                </c:pt>
                <c:pt idx="11">
                  <c:v>15.41005</c:v>
                </c:pt>
              </c:numCache>
            </c:numRef>
          </c:val>
        </c:ser>
        <c:ser>
          <c:idx val="23"/>
          <c:order val="23"/>
          <c:tx>
            <c:strRef>
              <c:f>'[7]CAP II-9'!$C$17</c:f>
              <c:strCache>
                <c:ptCount val="1"/>
                <c:pt idx="0">
                  <c:v>Yanacachi Norte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II-9'!$D$17:$O$17</c:f>
              <c:numCache>
                <c:formatCode>#,##0.00</c:formatCode>
                <c:ptCount val="12"/>
                <c:pt idx="0">
                  <c:v>32.813370000000006</c:v>
                </c:pt>
                <c:pt idx="1">
                  <c:v>1.1180000000000001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0.51225999999999994</c:v>
                </c:pt>
                <c:pt idx="10">
                  <c:v>10.53059</c:v>
                </c:pt>
                <c:pt idx="11">
                  <c:v>25.596990000000002</c:v>
                </c:pt>
              </c:numCache>
            </c:numRef>
          </c:val>
        </c:ser>
        <c:ser>
          <c:idx val="24"/>
          <c:order val="24"/>
          <c:tx>
            <c:strRef>
              <c:f>'[7]CAP II-9'!$C$35</c:f>
              <c:strCache>
                <c:ptCount val="1"/>
                <c:pt idx="0">
                  <c:v>El Alto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II-9'!$D$35:$O$35</c:f>
              <c:numCache>
                <c:formatCode>#,##0.00</c:formatCode>
                <c:ptCount val="12"/>
                <c:pt idx="0">
                  <c:v>4.6435789999999981</c:v>
                </c:pt>
                <c:pt idx="1">
                  <c:v>5.8864896000000009</c:v>
                </c:pt>
                <c:pt idx="2">
                  <c:v>9.4782043999999885</c:v>
                </c:pt>
                <c:pt idx="3">
                  <c:v>10.646644</c:v>
                </c:pt>
                <c:pt idx="4">
                  <c:v>11.38250900000002</c:v>
                </c:pt>
                <c:pt idx="5">
                  <c:v>10.914671399999992</c:v>
                </c:pt>
                <c:pt idx="6">
                  <c:v>12.670772700000001</c:v>
                </c:pt>
                <c:pt idx="7">
                  <c:v>11.776900399999985</c:v>
                </c:pt>
                <c:pt idx="8">
                  <c:v>24.825376347999978</c:v>
                </c:pt>
                <c:pt idx="9">
                  <c:v>28.993916200000037</c:v>
                </c:pt>
                <c:pt idx="10">
                  <c:v>29.413926099999969</c:v>
                </c:pt>
                <c:pt idx="11">
                  <c:v>21.982879900000029</c:v>
                </c:pt>
              </c:numCache>
            </c:numRef>
          </c:val>
        </c:ser>
        <c:ser>
          <c:idx val="25"/>
          <c:order val="25"/>
          <c:tx>
            <c:strRef>
              <c:f>'[7]CAP II-9'!$C$23</c:f>
              <c:strCache>
                <c:ptCount val="1"/>
                <c:pt idx="0">
                  <c:v>Qollpana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II-9'!$D$23:$O$23</c:f>
              <c:numCache>
                <c:formatCode>#,##0.0</c:formatCode>
                <c:ptCount val="12"/>
                <c:pt idx="0">
                  <c:v>0.18068000000000001</c:v>
                </c:pt>
                <c:pt idx="1">
                  <c:v>0.24577300000000002</c:v>
                </c:pt>
                <c:pt idx="2">
                  <c:v>0.44578300000000004</c:v>
                </c:pt>
                <c:pt idx="3">
                  <c:v>0.61665000000000003</c:v>
                </c:pt>
                <c:pt idx="4">
                  <c:v>0.81396000000000002</c:v>
                </c:pt>
                <c:pt idx="5">
                  <c:v>0.92746799999999996</c:v>
                </c:pt>
                <c:pt idx="6">
                  <c:v>1.1050599999999999</c:v>
                </c:pt>
                <c:pt idx="7">
                  <c:v>0.95118000000000003</c:v>
                </c:pt>
                <c:pt idx="8">
                  <c:v>0.87795000000000001</c:v>
                </c:pt>
                <c:pt idx="9">
                  <c:v>0.7273099999999999</c:v>
                </c:pt>
                <c:pt idx="10">
                  <c:v>0.55786999999999987</c:v>
                </c:pt>
                <c:pt idx="11">
                  <c:v>0.70806999999999998</c:v>
                </c:pt>
              </c:numCache>
            </c:numRef>
          </c:val>
        </c:ser>
        <c:ser>
          <c:idx val="26"/>
          <c:order val="26"/>
          <c:tx>
            <c:strRef>
              <c:f>'[7]CAP II-9'!$C$32</c:f>
              <c:strCache>
                <c:ptCount val="1"/>
                <c:pt idx="0">
                  <c:v>Unagro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II-9'!$D$32:$O$32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0.67349400000000004</c:v>
                </c:pt>
                <c:pt idx="9">
                  <c:v>2.8758815000000024</c:v>
                </c:pt>
                <c:pt idx="10">
                  <c:v>3.3677919999999952</c:v>
                </c:pt>
                <c:pt idx="11">
                  <c:v>3.6984574999999928</c:v>
                </c:pt>
              </c:numCache>
            </c:numRef>
          </c:val>
        </c:ser>
        <c:ser>
          <c:idx val="27"/>
          <c:order val="27"/>
          <c:tx>
            <c:strRef>
              <c:f>'[7]CAP II-9'!$C$37</c:f>
              <c:strCache>
                <c:ptCount val="1"/>
                <c:pt idx="0">
                  <c:v>T. del Sur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II-9'!$D$37:$O$37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3.2946999999999997</c:v>
                </c:pt>
                <c:pt idx="5">
                  <c:v>1.119</c:v>
                </c:pt>
                <c:pt idx="6">
                  <c:v>18.864000000000001</c:v>
                </c:pt>
                <c:pt idx="7">
                  <c:v>44.349299999999999</c:v>
                </c:pt>
                <c:pt idx="8">
                  <c:v>77.930999999999997</c:v>
                </c:pt>
                <c:pt idx="9">
                  <c:v>74.085999999999999</c:v>
                </c:pt>
                <c:pt idx="10">
                  <c:v>84.007000000000005</c:v>
                </c:pt>
                <c:pt idx="11">
                  <c:v>92.373999999999995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47360"/>
        <c:axId val="148979008"/>
      </c:areaChart>
      <c:catAx>
        <c:axId val="14964736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148979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979008"/>
        <c:scaling>
          <c:orientation val="minMax"/>
        </c:scaling>
        <c:delete val="0"/>
        <c:axPos val="l"/>
        <c:majorGridlines>
          <c:spPr>
            <a:ln w="3175">
              <a:solidFill>
                <a:srgbClr val="99CC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GWh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low"/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BO"/>
          </a:p>
        </c:txPr>
        <c:crossAx val="14964736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3049598181670591"/>
          <c:y val="0.84365704286964127"/>
          <c:w val="0.73398760721920064"/>
          <c:h val="0.1563429571303587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65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BO"/>
    </a:p>
  </c:txPr>
  <c:printSettings>
    <c:headerFooter alignWithMargins="0"/>
    <c:pageMargins b="1" l="0.750000000000006" r="0.750000000000006" t="1" header="0" footer="0"/>
    <c:pageSetup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4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Gráfico II-10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Evolución mensual Centrales Hidroeléctrica y Termoeléctrica (GWh)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Agency FB" pitchFamily="34" charset="0"/>
                <a:ea typeface="Century Gothic"/>
                <a:cs typeface="Century Gothic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Century Gothic"/>
                <a:cs typeface="Century Gothic"/>
              </a:rPr>
              <a:t>Período 2014 -SIN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1827993800915353E-2"/>
          <c:y val="0.20858305755258871"/>
          <c:w val="0.88705002337540961"/>
          <c:h val="0.6331735706949676"/>
        </c:manualLayout>
      </c:layout>
      <c:areaChart>
        <c:grouping val="stacked"/>
        <c:varyColors val="0"/>
        <c:ser>
          <c:idx val="0"/>
          <c:order val="0"/>
          <c:tx>
            <c:strRef>
              <c:f>'[7]CAP II-9'!$B$21:$C$21</c:f>
              <c:strCache>
                <c:ptCount val="1"/>
                <c:pt idx="0">
                  <c:v>Total hidro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II-9'!$D$21:$O$21</c:f>
              <c:numCache>
                <c:formatCode>#,##0.0</c:formatCode>
                <c:ptCount val="12"/>
                <c:pt idx="0">
                  <c:v>275.36019799999997</c:v>
                </c:pt>
                <c:pt idx="1">
                  <c:v>232.00269100000003</c:v>
                </c:pt>
                <c:pt idx="2">
                  <c:v>221.62963899999997</c:v>
                </c:pt>
                <c:pt idx="3">
                  <c:v>200.071382</c:v>
                </c:pt>
                <c:pt idx="4">
                  <c:v>168.22646900000004</c:v>
                </c:pt>
                <c:pt idx="5">
                  <c:v>153.95996599999998</c:v>
                </c:pt>
                <c:pt idx="6">
                  <c:v>156.059977</c:v>
                </c:pt>
                <c:pt idx="7">
                  <c:v>147.11958600000003</c:v>
                </c:pt>
                <c:pt idx="8">
                  <c:v>162.36941799999997</c:v>
                </c:pt>
                <c:pt idx="9">
                  <c:v>187.81342600000005</c:v>
                </c:pt>
                <c:pt idx="10">
                  <c:v>136.11966499999997</c:v>
                </c:pt>
                <c:pt idx="11">
                  <c:v>194.32863300000002</c:v>
                </c:pt>
              </c:numCache>
            </c:numRef>
          </c:val>
        </c:ser>
        <c:ser>
          <c:idx val="1"/>
          <c:order val="1"/>
          <c:tx>
            <c:strRef>
              <c:f>'[7]CAP II-9'!$B$46:$C$46</c:f>
              <c:strCache>
                <c:ptCount val="1"/>
                <c:pt idx="0">
                  <c:v>Total termo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II-9'!$D$46:$O$46</c:f>
              <c:numCache>
                <c:formatCode>#,##0.0</c:formatCode>
                <c:ptCount val="12"/>
                <c:pt idx="0">
                  <c:v>355.63405765609997</c:v>
                </c:pt>
                <c:pt idx="1">
                  <c:v>341.2629277999979</c:v>
                </c:pt>
                <c:pt idx="2">
                  <c:v>411.56717952225995</c:v>
                </c:pt>
                <c:pt idx="3">
                  <c:v>442.523076</c:v>
                </c:pt>
                <c:pt idx="4">
                  <c:v>478.92604314497999</c:v>
                </c:pt>
                <c:pt idx="5">
                  <c:v>447.99104458456031</c:v>
                </c:pt>
                <c:pt idx="6">
                  <c:v>485.0555272032762</c:v>
                </c:pt>
                <c:pt idx="7">
                  <c:v>516.36217040000008</c:v>
                </c:pt>
                <c:pt idx="8">
                  <c:v>538.24615908325586</c:v>
                </c:pt>
                <c:pt idx="9">
                  <c:v>556.42616041350038</c:v>
                </c:pt>
                <c:pt idx="10">
                  <c:v>554.05668984999988</c:v>
                </c:pt>
                <c:pt idx="11">
                  <c:v>517.44223572126771</c:v>
                </c:pt>
              </c:numCache>
            </c:numRef>
          </c:val>
        </c:ser>
        <c:ser>
          <c:idx val="2"/>
          <c:order val="2"/>
          <c:tx>
            <c:strRef>
              <c:f>'[7]CAP II-9'!$B$24</c:f>
              <c:strCache>
                <c:ptCount val="1"/>
                <c:pt idx="0">
                  <c:v>Total E. Alt.</c:v>
                </c:pt>
              </c:strCache>
            </c:strRef>
          </c:tx>
          <c:spPr>
            <a:ln w="25400">
              <a:noFill/>
            </a:ln>
          </c:spPr>
          <c:cat>
            <c:strRef>
              <c:f>'[7]CAP II-9'!$D$6:$O$6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'[7]CAP II-9'!$D$24:$O$24</c:f>
              <c:numCache>
                <c:formatCode>#,##0.0</c:formatCode>
                <c:ptCount val="12"/>
                <c:pt idx="0">
                  <c:v>0.18068000000000001</c:v>
                </c:pt>
                <c:pt idx="1">
                  <c:v>0.24577300000000002</c:v>
                </c:pt>
                <c:pt idx="2">
                  <c:v>0.44578300000000004</c:v>
                </c:pt>
                <c:pt idx="3">
                  <c:v>0.61665000000000003</c:v>
                </c:pt>
                <c:pt idx="4">
                  <c:v>0.81396000000000002</c:v>
                </c:pt>
                <c:pt idx="5">
                  <c:v>0.92746799999999996</c:v>
                </c:pt>
                <c:pt idx="6">
                  <c:v>1.1050599999999999</c:v>
                </c:pt>
                <c:pt idx="7">
                  <c:v>0.95118000000000003</c:v>
                </c:pt>
                <c:pt idx="8">
                  <c:v>0.87795000000000001</c:v>
                </c:pt>
                <c:pt idx="9">
                  <c:v>0.7273099999999999</c:v>
                </c:pt>
                <c:pt idx="10">
                  <c:v>0.55786999999999987</c:v>
                </c:pt>
                <c:pt idx="11">
                  <c:v>0.70806999999999998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647872"/>
        <c:axId val="202516160"/>
      </c:areaChart>
      <c:catAx>
        <c:axId val="149647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202516160"/>
        <c:crosses val="autoZero"/>
        <c:auto val="1"/>
        <c:lblAlgn val="ctr"/>
        <c:lblOffset val="100"/>
        <c:noMultiLvlLbl val="0"/>
      </c:catAx>
      <c:valAx>
        <c:axId val="202516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BO"/>
                  <a:t>GWh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s-BO"/>
          </a:p>
        </c:txPr>
        <c:crossAx val="149647872"/>
        <c:crosses val="autoZero"/>
        <c:crossBetween val="midCat"/>
      </c:valAx>
    </c:plotArea>
    <c:legend>
      <c:legendPos val="b"/>
      <c:layout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50</xdr:row>
      <xdr:rowOff>85725</xdr:rowOff>
    </xdr:from>
    <xdr:to>
      <xdr:col>16</xdr:col>
      <xdr:colOff>133350</xdr:colOff>
      <xdr:row>71</xdr:row>
      <xdr:rowOff>142875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790575</xdr:colOff>
      <xdr:row>74</xdr:row>
      <xdr:rowOff>19051</xdr:rowOff>
    </xdr:from>
    <xdr:to>
      <xdr:col>15</xdr:col>
      <xdr:colOff>257175</xdr:colOff>
      <xdr:row>108</xdr:row>
      <xdr:rowOff>1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FORMULARIOS%20ISE01\INFORMACION%20GENERAL%20DEL%20SECTOR\ANUARIOS%20ESTAD&#205;STICOS_POR%20GESTIONES\ANUARIO%20ESTADISTICO%202014\Preliminar%20CAPITULO%20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CRIPCION 2"/>
      <sheetName val="CAP II-1"/>
      <sheetName val="CAP II-2"/>
      <sheetName val="CAP II-3"/>
      <sheetName val="CAP II-4"/>
      <sheetName val="CAP II-5"/>
      <sheetName val="CAP II-6"/>
      <sheetName val="CAP II-7"/>
      <sheetName val="CAP II-8"/>
      <sheetName val="CAP II-9"/>
      <sheetName val="CAP II-10"/>
      <sheetName val="CAP II-11"/>
      <sheetName val="CAP II-12"/>
      <sheetName val="CAP II-13"/>
      <sheetName val="CAP II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D6" t="str">
            <v>Ene</v>
          </cell>
          <cell r="E6" t="str">
            <v>Feb</v>
          </cell>
          <cell r="F6" t="str">
            <v>Mar</v>
          </cell>
          <cell r="G6" t="str">
            <v>Abr</v>
          </cell>
          <cell r="H6" t="str">
            <v>May</v>
          </cell>
          <cell r="I6" t="str">
            <v>Jun</v>
          </cell>
          <cell r="J6" t="str">
            <v>Jul</v>
          </cell>
          <cell r="K6" t="str">
            <v>Ago</v>
          </cell>
          <cell r="L6" t="str">
            <v>Sep</v>
          </cell>
          <cell r="M6" t="str">
            <v>Oct</v>
          </cell>
          <cell r="N6" t="str">
            <v>Nov</v>
          </cell>
          <cell r="O6" t="str">
            <v>Dic</v>
          </cell>
        </row>
        <row r="8">
          <cell r="C8" t="str">
            <v>Miguilla</v>
          </cell>
          <cell r="D8">
            <v>11.21724</v>
          </cell>
          <cell r="E8">
            <v>10.900939999999999</v>
          </cell>
          <cell r="F8">
            <v>7.5396710000000002</v>
          </cell>
          <cell r="G8">
            <v>6.1731670000000003</v>
          </cell>
          <cell r="H8">
            <v>8.7707650000000008</v>
          </cell>
          <cell r="I8">
            <v>7.9741299999999997</v>
          </cell>
          <cell r="J8">
            <v>9.3580799999999993</v>
          </cell>
          <cell r="K8">
            <v>10.819369999999999</v>
          </cell>
          <cell r="L8">
            <v>8.6475220000000004</v>
          </cell>
          <cell r="M8">
            <v>10.042796000000001</v>
          </cell>
          <cell r="N8">
            <v>6.5750699999999993</v>
          </cell>
          <cell r="O8">
            <v>10.031045000000001</v>
          </cell>
        </row>
        <row r="9">
          <cell r="C9" t="str">
            <v>Zongo</v>
          </cell>
          <cell r="D9">
            <v>98.394695999999996</v>
          </cell>
          <cell r="E9">
            <v>93.57389400000001</v>
          </cell>
          <cell r="F9">
            <v>89.094932999999997</v>
          </cell>
          <cell r="G9">
            <v>84.425792999999999</v>
          </cell>
          <cell r="H9">
            <v>61.762980999999996</v>
          </cell>
          <cell r="I9">
            <v>48.710729999999998</v>
          </cell>
          <cell r="J9">
            <v>46.980891999999997</v>
          </cell>
          <cell r="K9">
            <v>44.894033999999998</v>
          </cell>
          <cell r="L9">
            <v>63.997400999999996</v>
          </cell>
          <cell r="M9">
            <v>88.18874000000001</v>
          </cell>
          <cell r="N9">
            <v>71.20908399999999</v>
          </cell>
          <cell r="O9">
            <v>95.779388000000012</v>
          </cell>
        </row>
        <row r="10">
          <cell r="C10" t="str">
            <v>Corani</v>
          </cell>
          <cell r="D10">
            <v>38.121906000000003</v>
          </cell>
          <cell r="E10">
            <v>34.045583000000001</v>
          </cell>
          <cell r="F10">
            <v>39.045695000000002</v>
          </cell>
          <cell r="G10">
            <v>36.816839000000002</v>
          </cell>
          <cell r="H10">
            <v>34.489290999999994</v>
          </cell>
          <cell r="I10">
            <v>34.938175999999999</v>
          </cell>
          <cell r="J10">
            <v>36.535301999999994</v>
          </cell>
          <cell r="K10">
            <v>32.195926</v>
          </cell>
          <cell r="L10">
            <v>27.654547999999998</v>
          </cell>
          <cell r="M10">
            <v>28.707459000000004</v>
          </cell>
          <cell r="N10">
            <v>14.088179</v>
          </cell>
          <cell r="O10">
            <v>14.666859000000001</v>
          </cell>
        </row>
        <row r="11">
          <cell r="C11" t="str">
            <v>Santa Isabel</v>
          </cell>
          <cell r="D11">
            <v>59.946393999999998</v>
          </cell>
          <cell r="E11">
            <v>56.058611000000006</v>
          </cell>
          <cell r="F11">
            <v>59.450043999999998</v>
          </cell>
          <cell r="G11">
            <v>53.686629000000003</v>
          </cell>
          <cell r="H11">
            <v>48.917122000000006</v>
          </cell>
          <cell r="I11">
            <v>49.373754999999996</v>
          </cell>
          <cell r="J11">
            <v>51.414782999999993</v>
          </cell>
          <cell r="K11">
            <v>45.603096000000008</v>
          </cell>
          <cell r="L11">
            <v>40.240626999999996</v>
          </cell>
          <cell r="M11">
            <v>42.116811999999996</v>
          </cell>
          <cell r="N11">
            <v>21.586379000000001</v>
          </cell>
          <cell r="O11">
            <v>23.682185</v>
          </cell>
        </row>
        <row r="12">
          <cell r="C12" t="str">
            <v>Kilpani</v>
          </cell>
          <cell r="D12">
            <v>4.6498490000000006</v>
          </cell>
          <cell r="E12">
            <v>6.4845869999999994</v>
          </cell>
          <cell r="F12">
            <v>4.7154150000000001</v>
          </cell>
          <cell r="G12">
            <v>4.0897410000000001</v>
          </cell>
          <cell r="H12">
            <v>3.2564970000000004</v>
          </cell>
          <cell r="I12">
            <v>3.0099849999999995</v>
          </cell>
          <cell r="J12">
            <v>2.7962239999999996</v>
          </cell>
          <cell r="K12">
            <v>3.0322620000000002</v>
          </cell>
          <cell r="L12">
            <v>3.5145790000000003</v>
          </cell>
          <cell r="M12">
            <v>3.6461819999999996</v>
          </cell>
          <cell r="N12">
            <v>2.5891379999999997</v>
          </cell>
          <cell r="O12">
            <v>3.3701619999999997</v>
          </cell>
        </row>
        <row r="13">
          <cell r="C13" t="str">
            <v>Landara</v>
          </cell>
          <cell r="D13">
            <v>2.1466050000000001</v>
          </cell>
          <cell r="E13">
            <v>2.8804639999999999</v>
          </cell>
          <cell r="F13">
            <v>2.315645</v>
          </cell>
          <cell r="G13">
            <v>1.9990049999999999</v>
          </cell>
          <cell r="H13">
            <v>1.8473469999999999</v>
          </cell>
          <cell r="I13">
            <v>1.7724960000000001</v>
          </cell>
          <cell r="J13">
            <v>1.776654</v>
          </cell>
          <cell r="K13">
            <v>1.690288</v>
          </cell>
          <cell r="L13">
            <v>1.0396109999999998</v>
          </cell>
          <cell r="M13">
            <v>1.663824</v>
          </cell>
          <cell r="N13">
            <v>1.4670410000000003</v>
          </cell>
          <cell r="O13">
            <v>1.5246820000000001</v>
          </cell>
        </row>
        <row r="14">
          <cell r="C14" t="str">
            <v>Punutuma</v>
          </cell>
          <cell r="D14">
            <v>1.5362280000000001</v>
          </cell>
          <cell r="E14">
            <v>1.381392</v>
          </cell>
          <cell r="F14">
            <v>1.0542960000000001</v>
          </cell>
          <cell r="G14">
            <v>1.1810879999999999</v>
          </cell>
          <cell r="H14">
            <v>1.267236</v>
          </cell>
          <cell r="I14">
            <v>1.729584</v>
          </cell>
          <cell r="J14">
            <v>1.7572319999999999</v>
          </cell>
          <cell r="K14">
            <v>1.74132</v>
          </cell>
          <cell r="L14">
            <v>1.6481159999999999</v>
          </cell>
          <cell r="M14">
            <v>1.4949000000000001</v>
          </cell>
          <cell r="N14">
            <v>1.471536</v>
          </cell>
          <cell r="O14">
            <v>1.5237360000000002</v>
          </cell>
        </row>
        <row r="15">
          <cell r="C15" t="str">
            <v>Chojlla Antigua</v>
          </cell>
          <cell r="D15">
            <v>0.27403999999999995</v>
          </cell>
          <cell r="E15">
            <v>0.53501999999999994</v>
          </cell>
          <cell r="F15">
            <v>0.5726</v>
          </cell>
          <cell r="G15">
            <v>0.55920000000000003</v>
          </cell>
          <cell r="H15">
            <v>0.37710000000000005</v>
          </cell>
          <cell r="I15">
            <v>0.37186999999999998</v>
          </cell>
          <cell r="J15">
            <v>0.37329999999999997</v>
          </cell>
          <cell r="K15">
            <v>0.25559999999999999</v>
          </cell>
          <cell r="L15">
            <v>0.22808</v>
          </cell>
          <cell r="M15">
            <v>0.20462</v>
          </cell>
          <cell r="N15">
            <v>0.33502999999999999</v>
          </cell>
          <cell r="O15">
            <v>0.48088999999999998</v>
          </cell>
        </row>
        <row r="16">
          <cell r="C16" t="str">
            <v>Chojlla</v>
          </cell>
          <cell r="D16">
            <v>23.37444</v>
          </cell>
          <cell r="E16">
            <v>21.292120000000001</v>
          </cell>
          <cell r="F16">
            <v>15.054180000000001</v>
          </cell>
          <cell r="G16">
            <v>8.4174199999999999</v>
          </cell>
          <cell r="H16">
            <v>5.3681099999999997</v>
          </cell>
          <cell r="I16">
            <v>4.11693</v>
          </cell>
          <cell r="J16">
            <v>3.1995999999999998</v>
          </cell>
          <cell r="K16">
            <v>5.0915400000000002</v>
          </cell>
          <cell r="L16">
            <v>13.065580000000001</v>
          </cell>
          <cell r="M16">
            <v>8.8772800000000007</v>
          </cell>
          <cell r="N16">
            <v>4.0968500000000008</v>
          </cell>
          <cell r="O16">
            <v>15.41005</v>
          </cell>
        </row>
        <row r="17">
          <cell r="C17" t="str">
            <v>Yanacachi Norte</v>
          </cell>
          <cell r="D17">
            <v>32.813370000000006</v>
          </cell>
          <cell r="E17">
            <v>1.1180000000000001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0.51225999999999994</v>
          </cell>
          <cell r="N17">
            <v>10.53059</v>
          </cell>
          <cell r="O17">
            <v>25.596990000000002</v>
          </cell>
        </row>
        <row r="18">
          <cell r="C18" t="str">
            <v>Quehata</v>
          </cell>
          <cell r="D18">
            <v>0.25600000000000001</v>
          </cell>
          <cell r="E18">
            <v>0</v>
          </cell>
          <cell r="F18">
            <v>1.1014999999999999</v>
          </cell>
          <cell r="G18">
            <v>1.1675</v>
          </cell>
          <cell r="H18">
            <v>0.83645000000000003</v>
          </cell>
          <cell r="I18">
            <v>0.72020000000000006</v>
          </cell>
          <cell r="J18">
            <v>0.58340000000000003</v>
          </cell>
          <cell r="K18">
            <v>0.53349999999999997</v>
          </cell>
          <cell r="L18">
            <v>0.59360000000000002</v>
          </cell>
          <cell r="M18">
            <v>0.50134000000000001</v>
          </cell>
          <cell r="N18">
            <v>0.40864999999999996</v>
          </cell>
          <cell r="O18">
            <v>0.47370000000000001</v>
          </cell>
        </row>
        <row r="19">
          <cell r="C19" t="str">
            <v>Kanata</v>
          </cell>
          <cell r="D19">
            <v>2.6294299999999997</v>
          </cell>
          <cell r="E19">
            <v>3.7320799999999998</v>
          </cell>
          <cell r="F19">
            <v>1.6856600000000002</v>
          </cell>
          <cell r="G19">
            <v>1.5549999999999999</v>
          </cell>
          <cell r="H19">
            <v>1.3335699999999999</v>
          </cell>
          <cell r="I19">
            <v>1.2421099999999998</v>
          </cell>
          <cell r="J19">
            <v>1.28451</v>
          </cell>
          <cell r="K19">
            <v>1.2626500000000001</v>
          </cell>
          <cell r="L19">
            <v>1.23</v>
          </cell>
          <cell r="M19">
            <v>1.28308</v>
          </cell>
          <cell r="N19">
            <v>1.2729699999999999</v>
          </cell>
          <cell r="O19">
            <v>1.29267</v>
          </cell>
        </row>
        <row r="21">
          <cell r="B21" t="str">
            <v>Total hidro</v>
          </cell>
          <cell r="D21">
            <v>275.36019799999997</v>
          </cell>
          <cell r="E21">
            <v>232.00269100000003</v>
          </cell>
          <cell r="F21">
            <v>221.62963899999997</v>
          </cell>
          <cell r="G21">
            <v>200.071382</v>
          </cell>
          <cell r="H21">
            <v>168.22646900000004</v>
          </cell>
          <cell r="I21">
            <v>153.95996599999998</v>
          </cell>
          <cell r="J21">
            <v>156.059977</v>
          </cell>
          <cell r="K21">
            <v>147.11958600000003</v>
          </cell>
          <cell r="L21">
            <v>162.36941799999997</v>
          </cell>
          <cell r="M21">
            <v>187.81342600000005</v>
          </cell>
          <cell r="N21">
            <v>136.11966499999997</v>
          </cell>
          <cell r="O21">
            <v>194.32863300000002</v>
          </cell>
        </row>
        <row r="23">
          <cell r="C23" t="str">
            <v>Qollpana</v>
          </cell>
          <cell r="D23">
            <v>0.18068000000000001</v>
          </cell>
          <cell r="E23">
            <v>0.24577300000000002</v>
          </cell>
          <cell r="F23">
            <v>0.44578300000000004</v>
          </cell>
          <cell r="G23">
            <v>0.61665000000000003</v>
          </cell>
          <cell r="H23">
            <v>0.81396000000000002</v>
          </cell>
          <cell r="I23">
            <v>0.92746799999999996</v>
          </cell>
          <cell r="J23">
            <v>1.1050599999999999</v>
          </cell>
          <cell r="K23">
            <v>0.95118000000000003</v>
          </cell>
          <cell r="L23">
            <v>0.87795000000000001</v>
          </cell>
          <cell r="M23">
            <v>0.7273099999999999</v>
          </cell>
          <cell r="N23">
            <v>0.55786999999999987</v>
          </cell>
          <cell r="O23">
            <v>0.70806999999999998</v>
          </cell>
        </row>
        <row r="24">
          <cell r="B24" t="str">
            <v>Total E. Alt.</v>
          </cell>
          <cell r="D24">
            <v>0.18068000000000001</v>
          </cell>
          <cell r="E24">
            <v>0.24577300000000002</v>
          </cell>
          <cell r="F24">
            <v>0.44578300000000004</v>
          </cell>
          <cell r="G24">
            <v>0.61665000000000003</v>
          </cell>
          <cell r="H24">
            <v>0.81396000000000002</v>
          </cell>
          <cell r="I24">
            <v>0.92746799999999996</v>
          </cell>
          <cell r="J24">
            <v>1.1050599999999999</v>
          </cell>
          <cell r="K24">
            <v>0.95118000000000003</v>
          </cell>
          <cell r="L24">
            <v>0.87795000000000001</v>
          </cell>
          <cell r="M24">
            <v>0.7273099999999999</v>
          </cell>
          <cell r="N24">
            <v>0.55786999999999987</v>
          </cell>
          <cell r="O24">
            <v>0.70806999999999998</v>
          </cell>
        </row>
        <row r="26">
          <cell r="C26" t="str">
            <v>Bulo Bulo</v>
          </cell>
          <cell r="D26">
            <v>35.50168</v>
          </cell>
          <cell r="E26">
            <v>46.323579909999907</v>
          </cell>
          <cell r="F26">
            <v>58.035980000000002</v>
          </cell>
          <cell r="G26">
            <v>48.576839999999997</v>
          </cell>
          <cell r="H26">
            <v>53.389103000000055</v>
          </cell>
          <cell r="I26">
            <v>58.789368000000238</v>
          </cell>
          <cell r="J26">
            <v>73.074693999999724</v>
          </cell>
          <cell r="K26">
            <v>60.776666000000084</v>
          </cell>
          <cell r="L26">
            <v>57.649925999999859</v>
          </cell>
          <cell r="M26">
            <v>70.543019000000314</v>
          </cell>
          <cell r="N26">
            <v>74.441630000000004</v>
          </cell>
          <cell r="O26">
            <v>72.031789999999987</v>
          </cell>
        </row>
        <row r="27">
          <cell r="C27" t="str">
            <v>Kenko</v>
          </cell>
          <cell r="D27">
            <v>2.5214049999999997</v>
          </cell>
          <cell r="E27">
            <v>3.3589850000000001</v>
          </cell>
          <cell r="F27">
            <v>5.8640690000000006</v>
          </cell>
          <cell r="G27">
            <v>7.4573119999999999</v>
          </cell>
          <cell r="H27">
            <v>11.467226</v>
          </cell>
          <cell r="I27">
            <v>13.10722</v>
          </cell>
          <cell r="J27">
            <v>13.721819999999999</v>
          </cell>
          <cell r="K27">
            <v>13.399029000000001</v>
          </cell>
          <cell r="L27">
            <v>7.0622659999999993</v>
          </cell>
          <cell r="M27">
            <v>5.3693909999999994</v>
          </cell>
          <cell r="N27">
            <v>5.8357580000000002</v>
          </cell>
          <cell r="O27">
            <v>1.2884390000000001</v>
          </cell>
        </row>
        <row r="28">
          <cell r="C28" t="str">
            <v>Guaracachi</v>
          </cell>
          <cell r="D28">
            <v>120.924926836</v>
          </cell>
          <cell r="E28">
            <v>102.32351801274802</v>
          </cell>
          <cell r="F28">
            <v>124.61879025</v>
          </cell>
          <cell r="G28">
            <v>169.87029799999999</v>
          </cell>
          <cell r="H28">
            <v>171.00774072000002</v>
          </cell>
          <cell r="I28">
            <v>159.259174</v>
          </cell>
          <cell r="J28">
            <v>129.69894670332999</v>
          </cell>
          <cell r="K28">
            <v>164.23516700000002</v>
          </cell>
          <cell r="L28">
            <v>158.30676300000002</v>
          </cell>
          <cell r="M28">
            <v>164.75861624999999</v>
          </cell>
          <cell r="N28">
            <v>153.56497875000002</v>
          </cell>
          <cell r="O28">
            <v>145.82550509582319</v>
          </cell>
        </row>
        <row r="29">
          <cell r="C29" t="str">
            <v>Karachipampa</v>
          </cell>
          <cell r="D29">
            <v>7.8939688250999698</v>
          </cell>
          <cell r="E29">
            <v>6.9832093172499947</v>
          </cell>
          <cell r="F29">
            <v>7.5423689999999999</v>
          </cell>
          <cell r="G29">
            <v>7.4862089999999997</v>
          </cell>
          <cell r="H29">
            <v>7.7834520000000005</v>
          </cell>
          <cell r="I29">
            <v>8.407862999999999</v>
          </cell>
          <cell r="J29">
            <v>6.154236</v>
          </cell>
          <cell r="K29">
            <v>0</v>
          </cell>
          <cell r="L29">
            <v>0</v>
          </cell>
          <cell r="M29">
            <v>0</v>
          </cell>
          <cell r="N29">
            <v>1.3781559999999999</v>
          </cell>
          <cell r="O29">
            <v>7.3740690259499537</v>
          </cell>
        </row>
        <row r="30">
          <cell r="C30" t="str">
            <v>Santa Cruz</v>
          </cell>
          <cell r="D30">
            <v>7.2144750000000002</v>
          </cell>
          <cell r="E30">
            <v>5.9988450000000002</v>
          </cell>
          <cell r="F30">
            <v>8.4849449999999997</v>
          </cell>
          <cell r="G30">
            <v>7.6110709999999999</v>
          </cell>
          <cell r="H30">
            <v>6.4017150000000003</v>
          </cell>
          <cell r="I30">
            <v>2.7740220651</v>
          </cell>
          <cell r="J30">
            <v>7.3660480599465918</v>
          </cell>
          <cell r="K30">
            <v>3.0473249999999998</v>
          </cell>
          <cell r="L30">
            <v>4.8594300000000006</v>
          </cell>
          <cell r="M30">
            <v>7.1870399999999997</v>
          </cell>
          <cell r="N30">
            <v>6.3350400000000002</v>
          </cell>
          <cell r="O30">
            <v>6.723465</v>
          </cell>
        </row>
        <row r="31">
          <cell r="C31" t="str">
            <v xml:space="preserve">Aranjuez </v>
          </cell>
          <cell r="D31">
            <v>13.998325995000009</v>
          </cell>
          <cell r="E31">
            <v>13.041676960000014</v>
          </cell>
          <cell r="F31">
            <v>14.523602872259961</v>
          </cell>
          <cell r="G31">
            <v>13.505152999999998</v>
          </cell>
          <cell r="H31">
            <v>16.550778424979953</v>
          </cell>
          <cell r="I31">
            <v>14.668396119460017</v>
          </cell>
          <cell r="J31">
            <v>16.181166739999998</v>
          </cell>
          <cell r="K31">
            <v>15.434649000000002</v>
          </cell>
          <cell r="L31">
            <v>14.068566735255979</v>
          </cell>
          <cell r="M31">
            <v>16.493291463500022</v>
          </cell>
          <cell r="N31">
            <v>11.342380999999998</v>
          </cell>
          <cell r="O31">
            <v>8.5560875328280037</v>
          </cell>
        </row>
        <row r="32">
          <cell r="C32" t="str">
            <v>Unagro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0.67349400000000004</v>
          </cell>
          <cell r="M32">
            <v>2.8758815000000024</v>
          </cell>
          <cell r="N32">
            <v>3.3677919999999952</v>
          </cell>
          <cell r="O32">
            <v>3.6984574999999928</v>
          </cell>
        </row>
        <row r="33">
          <cell r="C33" t="str">
            <v>Carrasco</v>
          </cell>
          <cell r="D33">
            <v>63.109500000000033</v>
          </cell>
          <cell r="E33">
            <v>64.096800000000044</v>
          </cell>
          <cell r="F33">
            <v>72.49364999999996</v>
          </cell>
          <cell r="G33">
            <v>73.196100000000001</v>
          </cell>
          <cell r="H33">
            <v>76.714949999999988</v>
          </cell>
          <cell r="I33">
            <v>60.040500000000037</v>
          </cell>
          <cell r="J33">
            <v>76.178799999999995</v>
          </cell>
          <cell r="K33">
            <v>69.376000000000005</v>
          </cell>
          <cell r="L33">
            <v>73.731539999999995</v>
          </cell>
          <cell r="M33">
            <v>65.327980000000025</v>
          </cell>
          <cell r="N33">
            <v>65.870359999999991</v>
          </cell>
          <cell r="O33">
            <v>55.647759999999955</v>
          </cell>
        </row>
        <row r="34">
          <cell r="C34" t="str">
            <v>Valle Hermoso</v>
          </cell>
          <cell r="D34">
            <v>29.892748000000012</v>
          </cell>
          <cell r="E34">
            <v>28.419570999999987</v>
          </cell>
          <cell r="F34">
            <v>43.832692000000009</v>
          </cell>
          <cell r="G34">
            <v>45.178006999999987</v>
          </cell>
          <cell r="H34">
            <v>43.798251000000022</v>
          </cell>
          <cell r="I34">
            <v>39.721631999999993</v>
          </cell>
          <cell r="J34">
            <v>47.935728000000005</v>
          </cell>
          <cell r="K34">
            <v>43.720559000000002</v>
          </cell>
          <cell r="L34">
            <v>37.579139999999995</v>
          </cell>
          <cell r="M34">
            <v>34.800533999999999</v>
          </cell>
          <cell r="N34">
            <v>34.49868500000003</v>
          </cell>
          <cell r="O34">
            <v>29.500970999999993</v>
          </cell>
        </row>
        <row r="35">
          <cell r="C35" t="str">
            <v>El Alto</v>
          </cell>
          <cell r="D35">
            <v>4.6435789999999981</v>
          </cell>
          <cell r="E35">
            <v>5.8864896000000009</v>
          </cell>
          <cell r="F35">
            <v>9.4782043999999885</v>
          </cell>
          <cell r="G35">
            <v>10.646644</v>
          </cell>
          <cell r="H35">
            <v>11.38250900000002</v>
          </cell>
          <cell r="I35">
            <v>10.914671399999992</v>
          </cell>
          <cell r="J35">
            <v>12.670772700000001</v>
          </cell>
          <cell r="K35">
            <v>11.776900399999985</v>
          </cell>
          <cell r="L35">
            <v>24.825376347999978</v>
          </cell>
          <cell r="M35">
            <v>28.993916200000037</v>
          </cell>
          <cell r="N35">
            <v>29.413926099999969</v>
          </cell>
          <cell r="O35">
            <v>21.982879900000029</v>
          </cell>
        </row>
        <row r="36">
          <cell r="C36" t="str">
            <v>Entre Rios</v>
          </cell>
          <cell r="D36">
            <v>64.474000000000004</v>
          </cell>
          <cell r="E36">
            <v>59.38</v>
          </cell>
          <cell r="F36">
            <v>60.445</v>
          </cell>
          <cell r="G36">
            <v>52.761000000000003</v>
          </cell>
          <cell r="H36">
            <v>67.933000000000007</v>
          </cell>
          <cell r="I36">
            <v>69.191000000000003</v>
          </cell>
          <cell r="J36">
            <v>63.204999999999998</v>
          </cell>
          <cell r="K36">
            <v>66.102000000000004</v>
          </cell>
          <cell r="L36">
            <v>48.722999999999999</v>
          </cell>
          <cell r="M36">
            <v>51.180999999999997</v>
          </cell>
          <cell r="N36">
            <v>53.378</v>
          </cell>
          <cell r="O36">
            <v>48.598999999999997</v>
          </cell>
        </row>
        <row r="37">
          <cell r="C37" t="str">
            <v>T. del Sur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3.2946999999999997</v>
          </cell>
          <cell r="I37">
            <v>1.119</v>
          </cell>
          <cell r="J37">
            <v>18.864000000000001</v>
          </cell>
          <cell r="K37">
            <v>44.349299999999999</v>
          </cell>
          <cell r="L37">
            <v>77.930999999999997</v>
          </cell>
          <cell r="M37">
            <v>74.085999999999999</v>
          </cell>
          <cell r="N37">
            <v>84.007000000000005</v>
          </cell>
          <cell r="O37">
            <v>92.373999999999995</v>
          </cell>
        </row>
        <row r="38">
          <cell r="C38" t="str">
            <v>Moxos</v>
          </cell>
          <cell r="D38">
            <v>5.4594489999999993</v>
          </cell>
          <cell r="E38">
            <v>5.450253</v>
          </cell>
          <cell r="F38">
            <v>6.2478770000000008</v>
          </cell>
          <cell r="G38">
            <v>6.2344419999999996</v>
          </cell>
          <cell r="H38">
            <v>9.2026180000000011</v>
          </cell>
          <cell r="I38">
            <v>9.9241980000000005</v>
          </cell>
          <cell r="J38">
            <v>10.205315000000001</v>
          </cell>
          <cell r="K38">
            <v>10.415575</v>
          </cell>
          <cell r="L38">
            <v>7.6009250000000002</v>
          </cell>
          <cell r="M38">
            <v>8.1305700000000005</v>
          </cell>
          <cell r="N38">
            <v>6.7919460000000003</v>
          </cell>
          <cell r="O38">
            <v>7.2960399999999996</v>
          </cell>
        </row>
        <row r="39">
          <cell r="C39" t="str">
            <v>Trinidad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C40" t="str">
            <v>Guabira Energia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7.3999999999999996E-2</v>
          </cell>
          <cell r="J40">
            <v>9.7989999999999995</v>
          </cell>
          <cell r="K40">
            <v>13.728999999999999</v>
          </cell>
          <cell r="L40">
            <v>13.090999999999999</v>
          </cell>
          <cell r="M40">
            <v>14.292</v>
          </cell>
          <cell r="N40">
            <v>11.958</v>
          </cell>
          <cell r="O40">
            <v>2.7509999999999999</v>
          </cell>
        </row>
        <row r="46">
          <cell r="B46" t="str">
            <v>Total termo</v>
          </cell>
          <cell r="D46">
            <v>355.63405765609997</v>
          </cell>
          <cell r="E46">
            <v>341.2629277999979</v>
          </cell>
          <cell r="F46">
            <v>411.56717952225995</v>
          </cell>
          <cell r="G46">
            <v>442.523076</v>
          </cell>
          <cell r="H46">
            <v>478.92604314497999</v>
          </cell>
          <cell r="I46">
            <v>447.99104458456031</v>
          </cell>
          <cell r="J46">
            <v>485.0555272032762</v>
          </cell>
          <cell r="K46">
            <v>516.36217040000008</v>
          </cell>
          <cell r="L46">
            <v>538.24615908325586</v>
          </cell>
          <cell r="M46">
            <v>556.42616041350038</v>
          </cell>
          <cell r="N46">
            <v>554.05668984999988</v>
          </cell>
          <cell r="O46">
            <v>517.44223572126771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64"/>
  <sheetViews>
    <sheetView showGridLines="0" tabSelected="1" zoomScaleNormal="100" zoomScaleSheetLayoutView="100" workbookViewId="0">
      <selection activeCell="O10" sqref="O10"/>
    </sheetView>
  </sheetViews>
  <sheetFormatPr baseColWidth="10" defaultRowHeight="9" x14ac:dyDescent="0.15"/>
  <cols>
    <col min="1" max="1" width="4.140625" style="1" customWidth="1"/>
    <col min="2" max="2" width="13.28515625" style="1" customWidth="1"/>
    <col min="3" max="3" width="13.42578125" style="1" customWidth="1"/>
    <col min="4" max="6" width="7.5703125" style="1" customWidth="1"/>
    <col min="7" max="15" width="6.7109375" style="1" customWidth="1"/>
    <col min="16" max="16" width="7.85546875" style="1" bestFit="1" customWidth="1"/>
    <col min="17" max="241" width="11.42578125" style="1"/>
    <col min="242" max="242" width="13.28515625" style="1" customWidth="1"/>
    <col min="243" max="243" width="13.42578125" style="1" customWidth="1"/>
    <col min="244" max="246" width="7.5703125" style="1" customWidth="1"/>
    <col min="247" max="255" width="6.7109375" style="1" customWidth="1"/>
    <col min="256" max="256" width="6.85546875" style="1" customWidth="1"/>
    <col min="257" max="497" width="11.42578125" style="1"/>
    <col min="498" max="498" width="13.28515625" style="1" customWidth="1"/>
    <col min="499" max="499" width="13.42578125" style="1" customWidth="1"/>
    <col min="500" max="502" width="7.5703125" style="1" customWidth="1"/>
    <col min="503" max="511" width="6.7109375" style="1" customWidth="1"/>
    <col min="512" max="512" width="6.85546875" style="1" customWidth="1"/>
    <col min="513" max="753" width="11.42578125" style="1"/>
    <col min="754" max="754" width="13.28515625" style="1" customWidth="1"/>
    <col min="755" max="755" width="13.42578125" style="1" customWidth="1"/>
    <col min="756" max="758" width="7.5703125" style="1" customWidth="1"/>
    <col min="759" max="767" width="6.7109375" style="1" customWidth="1"/>
    <col min="768" max="768" width="6.85546875" style="1" customWidth="1"/>
    <col min="769" max="1009" width="11.42578125" style="1"/>
    <col min="1010" max="1010" width="13.28515625" style="1" customWidth="1"/>
    <col min="1011" max="1011" width="13.42578125" style="1" customWidth="1"/>
    <col min="1012" max="1014" width="7.5703125" style="1" customWidth="1"/>
    <col min="1015" max="1023" width="6.7109375" style="1" customWidth="1"/>
    <col min="1024" max="1024" width="6.85546875" style="1" customWidth="1"/>
    <col min="1025" max="1265" width="11.42578125" style="1"/>
    <col min="1266" max="1266" width="13.28515625" style="1" customWidth="1"/>
    <col min="1267" max="1267" width="13.42578125" style="1" customWidth="1"/>
    <col min="1268" max="1270" width="7.5703125" style="1" customWidth="1"/>
    <col min="1271" max="1279" width="6.7109375" style="1" customWidth="1"/>
    <col min="1280" max="1280" width="6.85546875" style="1" customWidth="1"/>
    <col min="1281" max="1521" width="11.42578125" style="1"/>
    <col min="1522" max="1522" width="13.28515625" style="1" customWidth="1"/>
    <col min="1523" max="1523" width="13.42578125" style="1" customWidth="1"/>
    <col min="1524" max="1526" width="7.5703125" style="1" customWidth="1"/>
    <col min="1527" max="1535" width="6.7109375" style="1" customWidth="1"/>
    <col min="1536" max="1536" width="6.85546875" style="1" customWidth="1"/>
    <col min="1537" max="1777" width="11.42578125" style="1"/>
    <col min="1778" max="1778" width="13.28515625" style="1" customWidth="1"/>
    <col min="1779" max="1779" width="13.42578125" style="1" customWidth="1"/>
    <col min="1780" max="1782" width="7.5703125" style="1" customWidth="1"/>
    <col min="1783" max="1791" width="6.7109375" style="1" customWidth="1"/>
    <col min="1792" max="1792" width="6.85546875" style="1" customWidth="1"/>
    <col min="1793" max="2033" width="11.42578125" style="1"/>
    <col min="2034" max="2034" width="13.28515625" style="1" customWidth="1"/>
    <col min="2035" max="2035" width="13.42578125" style="1" customWidth="1"/>
    <col min="2036" max="2038" width="7.5703125" style="1" customWidth="1"/>
    <col min="2039" max="2047" width="6.7109375" style="1" customWidth="1"/>
    <col min="2048" max="2048" width="6.85546875" style="1" customWidth="1"/>
    <col min="2049" max="2289" width="11.42578125" style="1"/>
    <col min="2290" max="2290" width="13.28515625" style="1" customWidth="1"/>
    <col min="2291" max="2291" width="13.42578125" style="1" customWidth="1"/>
    <col min="2292" max="2294" width="7.5703125" style="1" customWidth="1"/>
    <col min="2295" max="2303" width="6.7109375" style="1" customWidth="1"/>
    <col min="2304" max="2304" width="6.85546875" style="1" customWidth="1"/>
    <col min="2305" max="2545" width="11.42578125" style="1"/>
    <col min="2546" max="2546" width="13.28515625" style="1" customWidth="1"/>
    <col min="2547" max="2547" width="13.42578125" style="1" customWidth="1"/>
    <col min="2548" max="2550" width="7.5703125" style="1" customWidth="1"/>
    <col min="2551" max="2559" width="6.7109375" style="1" customWidth="1"/>
    <col min="2560" max="2560" width="6.85546875" style="1" customWidth="1"/>
    <col min="2561" max="2801" width="11.42578125" style="1"/>
    <col min="2802" max="2802" width="13.28515625" style="1" customWidth="1"/>
    <col min="2803" max="2803" width="13.42578125" style="1" customWidth="1"/>
    <col min="2804" max="2806" width="7.5703125" style="1" customWidth="1"/>
    <col min="2807" max="2815" width="6.7109375" style="1" customWidth="1"/>
    <col min="2816" max="2816" width="6.85546875" style="1" customWidth="1"/>
    <col min="2817" max="3057" width="11.42578125" style="1"/>
    <col min="3058" max="3058" width="13.28515625" style="1" customWidth="1"/>
    <col min="3059" max="3059" width="13.42578125" style="1" customWidth="1"/>
    <col min="3060" max="3062" width="7.5703125" style="1" customWidth="1"/>
    <col min="3063" max="3071" width="6.7109375" style="1" customWidth="1"/>
    <col min="3072" max="3072" width="6.85546875" style="1" customWidth="1"/>
    <col min="3073" max="3313" width="11.42578125" style="1"/>
    <col min="3314" max="3314" width="13.28515625" style="1" customWidth="1"/>
    <col min="3315" max="3315" width="13.42578125" style="1" customWidth="1"/>
    <col min="3316" max="3318" width="7.5703125" style="1" customWidth="1"/>
    <col min="3319" max="3327" width="6.7109375" style="1" customWidth="1"/>
    <col min="3328" max="3328" width="6.85546875" style="1" customWidth="1"/>
    <col min="3329" max="3569" width="11.42578125" style="1"/>
    <col min="3570" max="3570" width="13.28515625" style="1" customWidth="1"/>
    <col min="3571" max="3571" width="13.42578125" style="1" customWidth="1"/>
    <col min="3572" max="3574" width="7.5703125" style="1" customWidth="1"/>
    <col min="3575" max="3583" width="6.7109375" style="1" customWidth="1"/>
    <col min="3584" max="3584" width="6.85546875" style="1" customWidth="1"/>
    <col min="3585" max="3825" width="11.42578125" style="1"/>
    <col min="3826" max="3826" width="13.28515625" style="1" customWidth="1"/>
    <col min="3827" max="3827" width="13.42578125" style="1" customWidth="1"/>
    <col min="3828" max="3830" width="7.5703125" style="1" customWidth="1"/>
    <col min="3831" max="3839" width="6.7109375" style="1" customWidth="1"/>
    <col min="3840" max="3840" width="6.85546875" style="1" customWidth="1"/>
    <col min="3841" max="4081" width="11.42578125" style="1"/>
    <col min="4082" max="4082" width="13.28515625" style="1" customWidth="1"/>
    <col min="4083" max="4083" width="13.42578125" style="1" customWidth="1"/>
    <col min="4084" max="4086" width="7.5703125" style="1" customWidth="1"/>
    <col min="4087" max="4095" width="6.7109375" style="1" customWidth="1"/>
    <col min="4096" max="4096" width="6.85546875" style="1" customWidth="1"/>
    <col min="4097" max="4337" width="11.42578125" style="1"/>
    <col min="4338" max="4338" width="13.28515625" style="1" customWidth="1"/>
    <col min="4339" max="4339" width="13.42578125" style="1" customWidth="1"/>
    <col min="4340" max="4342" width="7.5703125" style="1" customWidth="1"/>
    <col min="4343" max="4351" width="6.7109375" style="1" customWidth="1"/>
    <col min="4352" max="4352" width="6.85546875" style="1" customWidth="1"/>
    <col min="4353" max="4593" width="11.42578125" style="1"/>
    <col min="4594" max="4594" width="13.28515625" style="1" customWidth="1"/>
    <col min="4595" max="4595" width="13.42578125" style="1" customWidth="1"/>
    <col min="4596" max="4598" width="7.5703125" style="1" customWidth="1"/>
    <col min="4599" max="4607" width="6.7109375" style="1" customWidth="1"/>
    <col min="4608" max="4608" width="6.85546875" style="1" customWidth="1"/>
    <col min="4609" max="4849" width="11.42578125" style="1"/>
    <col min="4850" max="4850" width="13.28515625" style="1" customWidth="1"/>
    <col min="4851" max="4851" width="13.42578125" style="1" customWidth="1"/>
    <col min="4852" max="4854" width="7.5703125" style="1" customWidth="1"/>
    <col min="4855" max="4863" width="6.7109375" style="1" customWidth="1"/>
    <col min="4864" max="4864" width="6.85546875" style="1" customWidth="1"/>
    <col min="4865" max="5105" width="11.42578125" style="1"/>
    <col min="5106" max="5106" width="13.28515625" style="1" customWidth="1"/>
    <col min="5107" max="5107" width="13.42578125" style="1" customWidth="1"/>
    <col min="5108" max="5110" width="7.5703125" style="1" customWidth="1"/>
    <col min="5111" max="5119" width="6.7109375" style="1" customWidth="1"/>
    <col min="5120" max="5120" width="6.85546875" style="1" customWidth="1"/>
    <col min="5121" max="5361" width="11.42578125" style="1"/>
    <col min="5362" max="5362" width="13.28515625" style="1" customWidth="1"/>
    <col min="5363" max="5363" width="13.42578125" style="1" customWidth="1"/>
    <col min="5364" max="5366" width="7.5703125" style="1" customWidth="1"/>
    <col min="5367" max="5375" width="6.7109375" style="1" customWidth="1"/>
    <col min="5376" max="5376" width="6.85546875" style="1" customWidth="1"/>
    <col min="5377" max="5617" width="11.42578125" style="1"/>
    <col min="5618" max="5618" width="13.28515625" style="1" customWidth="1"/>
    <col min="5619" max="5619" width="13.42578125" style="1" customWidth="1"/>
    <col min="5620" max="5622" width="7.5703125" style="1" customWidth="1"/>
    <col min="5623" max="5631" width="6.7109375" style="1" customWidth="1"/>
    <col min="5632" max="5632" width="6.85546875" style="1" customWidth="1"/>
    <col min="5633" max="5873" width="11.42578125" style="1"/>
    <col min="5874" max="5874" width="13.28515625" style="1" customWidth="1"/>
    <col min="5875" max="5875" width="13.42578125" style="1" customWidth="1"/>
    <col min="5876" max="5878" width="7.5703125" style="1" customWidth="1"/>
    <col min="5879" max="5887" width="6.7109375" style="1" customWidth="1"/>
    <col min="5888" max="5888" width="6.85546875" style="1" customWidth="1"/>
    <col min="5889" max="6129" width="11.42578125" style="1"/>
    <col min="6130" max="6130" width="13.28515625" style="1" customWidth="1"/>
    <col min="6131" max="6131" width="13.42578125" style="1" customWidth="1"/>
    <col min="6132" max="6134" width="7.5703125" style="1" customWidth="1"/>
    <col min="6135" max="6143" width="6.7109375" style="1" customWidth="1"/>
    <col min="6144" max="6144" width="6.85546875" style="1" customWidth="1"/>
    <col min="6145" max="6385" width="11.42578125" style="1"/>
    <col min="6386" max="6386" width="13.28515625" style="1" customWidth="1"/>
    <col min="6387" max="6387" width="13.42578125" style="1" customWidth="1"/>
    <col min="6388" max="6390" width="7.5703125" style="1" customWidth="1"/>
    <col min="6391" max="6399" width="6.7109375" style="1" customWidth="1"/>
    <col min="6400" max="6400" width="6.85546875" style="1" customWidth="1"/>
    <col min="6401" max="6641" width="11.42578125" style="1"/>
    <col min="6642" max="6642" width="13.28515625" style="1" customWidth="1"/>
    <col min="6643" max="6643" width="13.42578125" style="1" customWidth="1"/>
    <col min="6644" max="6646" width="7.5703125" style="1" customWidth="1"/>
    <col min="6647" max="6655" width="6.7109375" style="1" customWidth="1"/>
    <col min="6656" max="6656" width="6.85546875" style="1" customWidth="1"/>
    <col min="6657" max="6897" width="11.42578125" style="1"/>
    <col min="6898" max="6898" width="13.28515625" style="1" customWidth="1"/>
    <col min="6899" max="6899" width="13.42578125" style="1" customWidth="1"/>
    <col min="6900" max="6902" width="7.5703125" style="1" customWidth="1"/>
    <col min="6903" max="6911" width="6.7109375" style="1" customWidth="1"/>
    <col min="6912" max="6912" width="6.85546875" style="1" customWidth="1"/>
    <col min="6913" max="7153" width="11.42578125" style="1"/>
    <col min="7154" max="7154" width="13.28515625" style="1" customWidth="1"/>
    <col min="7155" max="7155" width="13.42578125" style="1" customWidth="1"/>
    <col min="7156" max="7158" width="7.5703125" style="1" customWidth="1"/>
    <col min="7159" max="7167" width="6.7109375" style="1" customWidth="1"/>
    <col min="7168" max="7168" width="6.85546875" style="1" customWidth="1"/>
    <col min="7169" max="7409" width="11.42578125" style="1"/>
    <col min="7410" max="7410" width="13.28515625" style="1" customWidth="1"/>
    <col min="7411" max="7411" width="13.42578125" style="1" customWidth="1"/>
    <col min="7412" max="7414" width="7.5703125" style="1" customWidth="1"/>
    <col min="7415" max="7423" width="6.7109375" style="1" customWidth="1"/>
    <col min="7424" max="7424" width="6.85546875" style="1" customWidth="1"/>
    <col min="7425" max="7665" width="11.42578125" style="1"/>
    <col min="7666" max="7666" width="13.28515625" style="1" customWidth="1"/>
    <col min="7667" max="7667" width="13.42578125" style="1" customWidth="1"/>
    <col min="7668" max="7670" width="7.5703125" style="1" customWidth="1"/>
    <col min="7671" max="7679" width="6.7109375" style="1" customWidth="1"/>
    <col min="7680" max="7680" width="6.85546875" style="1" customWidth="1"/>
    <col min="7681" max="7921" width="11.42578125" style="1"/>
    <col min="7922" max="7922" width="13.28515625" style="1" customWidth="1"/>
    <col min="7923" max="7923" width="13.42578125" style="1" customWidth="1"/>
    <col min="7924" max="7926" width="7.5703125" style="1" customWidth="1"/>
    <col min="7927" max="7935" width="6.7109375" style="1" customWidth="1"/>
    <col min="7936" max="7936" width="6.85546875" style="1" customWidth="1"/>
    <col min="7937" max="8177" width="11.42578125" style="1"/>
    <col min="8178" max="8178" width="13.28515625" style="1" customWidth="1"/>
    <col min="8179" max="8179" width="13.42578125" style="1" customWidth="1"/>
    <col min="8180" max="8182" width="7.5703125" style="1" customWidth="1"/>
    <col min="8183" max="8191" width="6.7109375" style="1" customWidth="1"/>
    <col min="8192" max="8192" width="6.85546875" style="1" customWidth="1"/>
    <col min="8193" max="8433" width="11.42578125" style="1"/>
    <col min="8434" max="8434" width="13.28515625" style="1" customWidth="1"/>
    <col min="8435" max="8435" width="13.42578125" style="1" customWidth="1"/>
    <col min="8436" max="8438" width="7.5703125" style="1" customWidth="1"/>
    <col min="8439" max="8447" width="6.7109375" style="1" customWidth="1"/>
    <col min="8448" max="8448" width="6.85546875" style="1" customWidth="1"/>
    <col min="8449" max="8689" width="11.42578125" style="1"/>
    <col min="8690" max="8690" width="13.28515625" style="1" customWidth="1"/>
    <col min="8691" max="8691" width="13.42578125" style="1" customWidth="1"/>
    <col min="8692" max="8694" width="7.5703125" style="1" customWidth="1"/>
    <col min="8695" max="8703" width="6.7109375" style="1" customWidth="1"/>
    <col min="8704" max="8704" width="6.85546875" style="1" customWidth="1"/>
    <col min="8705" max="8945" width="11.42578125" style="1"/>
    <col min="8946" max="8946" width="13.28515625" style="1" customWidth="1"/>
    <col min="8947" max="8947" width="13.42578125" style="1" customWidth="1"/>
    <col min="8948" max="8950" width="7.5703125" style="1" customWidth="1"/>
    <col min="8951" max="8959" width="6.7109375" style="1" customWidth="1"/>
    <col min="8960" max="8960" width="6.85546875" style="1" customWidth="1"/>
    <col min="8961" max="9201" width="11.42578125" style="1"/>
    <col min="9202" max="9202" width="13.28515625" style="1" customWidth="1"/>
    <col min="9203" max="9203" width="13.42578125" style="1" customWidth="1"/>
    <col min="9204" max="9206" width="7.5703125" style="1" customWidth="1"/>
    <col min="9207" max="9215" width="6.7109375" style="1" customWidth="1"/>
    <col min="9216" max="9216" width="6.85546875" style="1" customWidth="1"/>
    <col min="9217" max="9457" width="11.42578125" style="1"/>
    <col min="9458" max="9458" width="13.28515625" style="1" customWidth="1"/>
    <col min="9459" max="9459" width="13.42578125" style="1" customWidth="1"/>
    <col min="9460" max="9462" width="7.5703125" style="1" customWidth="1"/>
    <col min="9463" max="9471" width="6.7109375" style="1" customWidth="1"/>
    <col min="9472" max="9472" width="6.85546875" style="1" customWidth="1"/>
    <col min="9473" max="9713" width="11.42578125" style="1"/>
    <col min="9714" max="9714" width="13.28515625" style="1" customWidth="1"/>
    <col min="9715" max="9715" width="13.42578125" style="1" customWidth="1"/>
    <col min="9716" max="9718" width="7.5703125" style="1" customWidth="1"/>
    <col min="9719" max="9727" width="6.7109375" style="1" customWidth="1"/>
    <col min="9728" max="9728" width="6.85546875" style="1" customWidth="1"/>
    <col min="9729" max="9969" width="11.42578125" style="1"/>
    <col min="9970" max="9970" width="13.28515625" style="1" customWidth="1"/>
    <col min="9971" max="9971" width="13.42578125" style="1" customWidth="1"/>
    <col min="9972" max="9974" width="7.5703125" style="1" customWidth="1"/>
    <col min="9975" max="9983" width="6.7109375" style="1" customWidth="1"/>
    <col min="9984" max="9984" width="6.85546875" style="1" customWidth="1"/>
    <col min="9985" max="10225" width="11.42578125" style="1"/>
    <col min="10226" max="10226" width="13.28515625" style="1" customWidth="1"/>
    <col min="10227" max="10227" width="13.42578125" style="1" customWidth="1"/>
    <col min="10228" max="10230" width="7.5703125" style="1" customWidth="1"/>
    <col min="10231" max="10239" width="6.7109375" style="1" customWidth="1"/>
    <col min="10240" max="10240" width="6.85546875" style="1" customWidth="1"/>
    <col min="10241" max="10481" width="11.42578125" style="1"/>
    <col min="10482" max="10482" width="13.28515625" style="1" customWidth="1"/>
    <col min="10483" max="10483" width="13.42578125" style="1" customWidth="1"/>
    <col min="10484" max="10486" width="7.5703125" style="1" customWidth="1"/>
    <col min="10487" max="10495" width="6.7109375" style="1" customWidth="1"/>
    <col min="10496" max="10496" width="6.85546875" style="1" customWidth="1"/>
    <col min="10497" max="10737" width="11.42578125" style="1"/>
    <col min="10738" max="10738" width="13.28515625" style="1" customWidth="1"/>
    <col min="10739" max="10739" width="13.42578125" style="1" customWidth="1"/>
    <col min="10740" max="10742" width="7.5703125" style="1" customWidth="1"/>
    <col min="10743" max="10751" width="6.7109375" style="1" customWidth="1"/>
    <col min="10752" max="10752" width="6.85546875" style="1" customWidth="1"/>
    <col min="10753" max="10993" width="11.42578125" style="1"/>
    <col min="10994" max="10994" width="13.28515625" style="1" customWidth="1"/>
    <col min="10995" max="10995" width="13.42578125" style="1" customWidth="1"/>
    <col min="10996" max="10998" width="7.5703125" style="1" customWidth="1"/>
    <col min="10999" max="11007" width="6.7109375" style="1" customWidth="1"/>
    <col min="11008" max="11008" width="6.85546875" style="1" customWidth="1"/>
    <col min="11009" max="11249" width="11.42578125" style="1"/>
    <col min="11250" max="11250" width="13.28515625" style="1" customWidth="1"/>
    <col min="11251" max="11251" width="13.42578125" style="1" customWidth="1"/>
    <col min="11252" max="11254" width="7.5703125" style="1" customWidth="1"/>
    <col min="11255" max="11263" width="6.7109375" style="1" customWidth="1"/>
    <col min="11264" max="11264" width="6.85546875" style="1" customWidth="1"/>
    <col min="11265" max="11505" width="11.42578125" style="1"/>
    <col min="11506" max="11506" width="13.28515625" style="1" customWidth="1"/>
    <col min="11507" max="11507" width="13.42578125" style="1" customWidth="1"/>
    <col min="11508" max="11510" width="7.5703125" style="1" customWidth="1"/>
    <col min="11511" max="11519" width="6.7109375" style="1" customWidth="1"/>
    <col min="11520" max="11520" width="6.85546875" style="1" customWidth="1"/>
    <col min="11521" max="11761" width="11.42578125" style="1"/>
    <col min="11762" max="11762" width="13.28515625" style="1" customWidth="1"/>
    <col min="11763" max="11763" width="13.42578125" style="1" customWidth="1"/>
    <col min="11764" max="11766" width="7.5703125" style="1" customWidth="1"/>
    <col min="11767" max="11775" width="6.7109375" style="1" customWidth="1"/>
    <col min="11776" max="11776" width="6.85546875" style="1" customWidth="1"/>
    <col min="11777" max="12017" width="11.42578125" style="1"/>
    <col min="12018" max="12018" width="13.28515625" style="1" customWidth="1"/>
    <col min="12019" max="12019" width="13.42578125" style="1" customWidth="1"/>
    <col min="12020" max="12022" width="7.5703125" style="1" customWidth="1"/>
    <col min="12023" max="12031" width="6.7109375" style="1" customWidth="1"/>
    <col min="12032" max="12032" width="6.85546875" style="1" customWidth="1"/>
    <col min="12033" max="12273" width="11.42578125" style="1"/>
    <col min="12274" max="12274" width="13.28515625" style="1" customWidth="1"/>
    <col min="12275" max="12275" width="13.42578125" style="1" customWidth="1"/>
    <col min="12276" max="12278" width="7.5703125" style="1" customWidth="1"/>
    <col min="12279" max="12287" width="6.7109375" style="1" customWidth="1"/>
    <col min="12288" max="12288" width="6.85546875" style="1" customWidth="1"/>
    <col min="12289" max="12529" width="11.42578125" style="1"/>
    <col min="12530" max="12530" width="13.28515625" style="1" customWidth="1"/>
    <col min="12531" max="12531" width="13.42578125" style="1" customWidth="1"/>
    <col min="12532" max="12534" width="7.5703125" style="1" customWidth="1"/>
    <col min="12535" max="12543" width="6.7109375" style="1" customWidth="1"/>
    <col min="12544" max="12544" width="6.85546875" style="1" customWidth="1"/>
    <col min="12545" max="12785" width="11.42578125" style="1"/>
    <col min="12786" max="12786" width="13.28515625" style="1" customWidth="1"/>
    <col min="12787" max="12787" width="13.42578125" style="1" customWidth="1"/>
    <col min="12788" max="12790" width="7.5703125" style="1" customWidth="1"/>
    <col min="12791" max="12799" width="6.7109375" style="1" customWidth="1"/>
    <col min="12800" max="12800" width="6.85546875" style="1" customWidth="1"/>
    <col min="12801" max="13041" width="11.42578125" style="1"/>
    <col min="13042" max="13042" width="13.28515625" style="1" customWidth="1"/>
    <col min="13043" max="13043" width="13.42578125" style="1" customWidth="1"/>
    <col min="13044" max="13046" width="7.5703125" style="1" customWidth="1"/>
    <col min="13047" max="13055" width="6.7109375" style="1" customWidth="1"/>
    <col min="13056" max="13056" width="6.85546875" style="1" customWidth="1"/>
    <col min="13057" max="13297" width="11.42578125" style="1"/>
    <col min="13298" max="13298" width="13.28515625" style="1" customWidth="1"/>
    <col min="13299" max="13299" width="13.42578125" style="1" customWidth="1"/>
    <col min="13300" max="13302" width="7.5703125" style="1" customWidth="1"/>
    <col min="13303" max="13311" width="6.7109375" style="1" customWidth="1"/>
    <col min="13312" max="13312" width="6.85546875" style="1" customWidth="1"/>
    <col min="13313" max="13553" width="11.42578125" style="1"/>
    <col min="13554" max="13554" width="13.28515625" style="1" customWidth="1"/>
    <col min="13555" max="13555" width="13.42578125" style="1" customWidth="1"/>
    <col min="13556" max="13558" width="7.5703125" style="1" customWidth="1"/>
    <col min="13559" max="13567" width="6.7109375" style="1" customWidth="1"/>
    <col min="13568" max="13568" width="6.85546875" style="1" customWidth="1"/>
    <col min="13569" max="13809" width="11.42578125" style="1"/>
    <col min="13810" max="13810" width="13.28515625" style="1" customWidth="1"/>
    <col min="13811" max="13811" width="13.42578125" style="1" customWidth="1"/>
    <col min="13812" max="13814" width="7.5703125" style="1" customWidth="1"/>
    <col min="13815" max="13823" width="6.7109375" style="1" customWidth="1"/>
    <col min="13824" max="13824" width="6.85546875" style="1" customWidth="1"/>
    <col min="13825" max="14065" width="11.42578125" style="1"/>
    <col min="14066" max="14066" width="13.28515625" style="1" customWidth="1"/>
    <col min="14067" max="14067" width="13.42578125" style="1" customWidth="1"/>
    <col min="14068" max="14070" width="7.5703125" style="1" customWidth="1"/>
    <col min="14071" max="14079" width="6.7109375" style="1" customWidth="1"/>
    <col min="14080" max="14080" width="6.85546875" style="1" customWidth="1"/>
    <col min="14081" max="14321" width="11.42578125" style="1"/>
    <col min="14322" max="14322" width="13.28515625" style="1" customWidth="1"/>
    <col min="14323" max="14323" width="13.42578125" style="1" customWidth="1"/>
    <col min="14324" max="14326" width="7.5703125" style="1" customWidth="1"/>
    <col min="14327" max="14335" width="6.7109375" style="1" customWidth="1"/>
    <col min="14336" max="14336" width="6.85546875" style="1" customWidth="1"/>
    <col min="14337" max="14577" width="11.42578125" style="1"/>
    <col min="14578" max="14578" width="13.28515625" style="1" customWidth="1"/>
    <col min="14579" max="14579" width="13.42578125" style="1" customWidth="1"/>
    <col min="14580" max="14582" width="7.5703125" style="1" customWidth="1"/>
    <col min="14583" max="14591" width="6.7109375" style="1" customWidth="1"/>
    <col min="14592" max="14592" width="6.85546875" style="1" customWidth="1"/>
    <col min="14593" max="14833" width="11.42578125" style="1"/>
    <col min="14834" max="14834" width="13.28515625" style="1" customWidth="1"/>
    <col min="14835" max="14835" width="13.42578125" style="1" customWidth="1"/>
    <col min="14836" max="14838" width="7.5703125" style="1" customWidth="1"/>
    <col min="14839" max="14847" width="6.7109375" style="1" customWidth="1"/>
    <col min="14848" max="14848" width="6.85546875" style="1" customWidth="1"/>
    <col min="14849" max="15089" width="11.42578125" style="1"/>
    <col min="15090" max="15090" width="13.28515625" style="1" customWidth="1"/>
    <col min="15091" max="15091" width="13.42578125" style="1" customWidth="1"/>
    <col min="15092" max="15094" width="7.5703125" style="1" customWidth="1"/>
    <col min="15095" max="15103" width="6.7109375" style="1" customWidth="1"/>
    <col min="15104" max="15104" width="6.85546875" style="1" customWidth="1"/>
    <col min="15105" max="15345" width="11.42578125" style="1"/>
    <col min="15346" max="15346" width="13.28515625" style="1" customWidth="1"/>
    <col min="15347" max="15347" width="13.42578125" style="1" customWidth="1"/>
    <col min="15348" max="15350" width="7.5703125" style="1" customWidth="1"/>
    <col min="15351" max="15359" width="6.7109375" style="1" customWidth="1"/>
    <col min="15360" max="15360" width="6.85546875" style="1" customWidth="1"/>
    <col min="15361" max="15601" width="11.42578125" style="1"/>
    <col min="15602" max="15602" width="13.28515625" style="1" customWidth="1"/>
    <col min="15603" max="15603" width="13.42578125" style="1" customWidth="1"/>
    <col min="15604" max="15606" width="7.5703125" style="1" customWidth="1"/>
    <col min="15607" max="15615" width="6.7109375" style="1" customWidth="1"/>
    <col min="15616" max="15616" width="6.85546875" style="1" customWidth="1"/>
    <col min="15617" max="15857" width="11.42578125" style="1"/>
    <col min="15858" max="15858" width="13.28515625" style="1" customWidth="1"/>
    <col min="15859" max="15859" width="13.42578125" style="1" customWidth="1"/>
    <col min="15860" max="15862" width="7.5703125" style="1" customWidth="1"/>
    <col min="15863" max="15871" width="6.7109375" style="1" customWidth="1"/>
    <col min="15872" max="15872" width="6.85546875" style="1" customWidth="1"/>
    <col min="15873" max="16113" width="11.42578125" style="1"/>
    <col min="16114" max="16114" width="13.28515625" style="1" customWidth="1"/>
    <col min="16115" max="16115" width="13.42578125" style="1" customWidth="1"/>
    <col min="16116" max="16118" width="7.5703125" style="1" customWidth="1"/>
    <col min="16119" max="16127" width="6.7109375" style="1" customWidth="1"/>
    <col min="16128" max="16128" width="6.85546875" style="1" customWidth="1"/>
    <col min="16129" max="16384" width="11.42578125" style="1"/>
  </cols>
  <sheetData>
    <row r="1" spans="2:16" ht="20.100000000000001" customHeight="1" x14ac:dyDescent="0.15"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2:16" ht="20.100000000000001" customHeight="1" x14ac:dyDescent="0.15"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2:16" ht="20.100000000000001" customHeight="1" x14ac:dyDescent="0.15">
      <c r="B3" s="38" t="s">
        <v>61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2:16" ht="12.75" customHeight="1" x14ac:dyDescent="0.2">
      <c r="B4" s="2"/>
      <c r="C4" s="2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  <c r="P4" s="2"/>
    </row>
    <row r="5" spans="2:16" ht="6" customHeight="1" x14ac:dyDescent="0.25">
      <c r="B5" s="3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3"/>
    </row>
    <row r="6" spans="2:16" s="10" customFormat="1" ht="15" customHeight="1" x14ac:dyDescent="0.25">
      <c r="B6" s="6" t="s">
        <v>2</v>
      </c>
      <c r="C6" s="6" t="s">
        <v>3</v>
      </c>
      <c r="D6" s="7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8" t="s">
        <v>10</v>
      </c>
      <c r="K6" s="8" t="s">
        <v>11</v>
      </c>
      <c r="L6" s="8" t="s">
        <v>12</v>
      </c>
      <c r="M6" s="8" t="s">
        <v>13</v>
      </c>
      <c r="N6" s="8" t="s">
        <v>14</v>
      </c>
      <c r="O6" s="9" t="s">
        <v>15</v>
      </c>
      <c r="P6" s="8">
        <v>2014</v>
      </c>
    </row>
    <row r="7" spans="2:16" s="15" customFormat="1" ht="15" customHeight="1" x14ac:dyDescent="0.15">
      <c r="B7" s="11" t="s">
        <v>16</v>
      </c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</row>
    <row r="8" spans="2:16" ht="15" customHeight="1" x14ac:dyDescent="0.15">
      <c r="B8" s="14" t="s">
        <v>17</v>
      </c>
      <c r="C8" s="14" t="s">
        <v>18</v>
      </c>
      <c r="D8" s="16">
        <v>11.21724</v>
      </c>
      <c r="E8" s="16">
        <v>10.900939999999999</v>
      </c>
      <c r="F8" s="16">
        <v>7.5396710000000002</v>
      </c>
      <c r="G8" s="16">
        <v>6.1731670000000003</v>
      </c>
      <c r="H8" s="16">
        <v>8.7707650000000008</v>
      </c>
      <c r="I8" s="16">
        <v>7.9741299999999997</v>
      </c>
      <c r="J8" s="16">
        <v>9.3580799999999993</v>
      </c>
      <c r="K8" s="16">
        <v>10.819369999999999</v>
      </c>
      <c r="L8" s="16">
        <v>8.6475220000000004</v>
      </c>
      <c r="M8" s="16">
        <v>10.042796000000001</v>
      </c>
      <c r="N8" s="16">
        <v>6.5750699999999993</v>
      </c>
      <c r="O8" s="16">
        <v>10.031045000000001</v>
      </c>
      <c r="P8" s="17">
        <f>+SUM(D8:O8)</f>
        <v>108.049796</v>
      </c>
    </row>
    <row r="9" spans="2:16" ht="15" customHeight="1" x14ac:dyDescent="0.15">
      <c r="B9" s="14" t="s">
        <v>19</v>
      </c>
      <c r="C9" s="14" t="s">
        <v>20</v>
      </c>
      <c r="D9" s="16">
        <v>98.394695999999996</v>
      </c>
      <c r="E9" s="16">
        <v>93.57389400000001</v>
      </c>
      <c r="F9" s="16">
        <v>89.094932999999997</v>
      </c>
      <c r="G9" s="16">
        <v>84.425792999999999</v>
      </c>
      <c r="H9" s="16">
        <v>61.762980999999996</v>
      </c>
      <c r="I9" s="16">
        <v>48.710729999999998</v>
      </c>
      <c r="J9" s="16">
        <v>46.980891999999997</v>
      </c>
      <c r="K9" s="16">
        <v>44.894033999999998</v>
      </c>
      <c r="L9" s="16">
        <v>63.997400999999996</v>
      </c>
      <c r="M9" s="16">
        <v>88.18874000000001</v>
      </c>
      <c r="N9" s="16">
        <v>71.20908399999999</v>
      </c>
      <c r="O9" s="16">
        <v>95.779388000000012</v>
      </c>
      <c r="P9" s="17">
        <f>+SUM(D9:O9)</f>
        <v>887.01256600000011</v>
      </c>
    </row>
    <row r="10" spans="2:16" ht="15" customHeight="1" x14ac:dyDescent="0.15">
      <c r="B10" s="14" t="s">
        <v>21</v>
      </c>
      <c r="C10" s="14" t="s">
        <v>22</v>
      </c>
      <c r="D10" s="16">
        <v>38.121906000000003</v>
      </c>
      <c r="E10" s="16">
        <v>34.045583000000001</v>
      </c>
      <c r="F10" s="16">
        <v>39.045695000000002</v>
      </c>
      <c r="G10" s="16">
        <v>36.816839000000002</v>
      </c>
      <c r="H10" s="16">
        <v>34.489290999999994</v>
      </c>
      <c r="I10" s="16">
        <v>34.938175999999999</v>
      </c>
      <c r="J10" s="16">
        <v>36.535301999999994</v>
      </c>
      <c r="K10" s="16">
        <v>32.195926</v>
      </c>
      <c r="L10" s="16">
        <v>27.654547999999998</v>
      </c>
      <c r="M10" s="16">
        <v>28.707459000000004</v>
      </c>
      <c r="N10" s="16">
        <v>14.088179</v>
      </c>
      <c r="O10" s="16">
        <v>14.666859000000001</v>
      </c>
      <c r="P10" s="17">
        <f t="shared" ref="P10:P20" si="0">+SUM(D10:O10)</f>
        <v>371.30576300000001</v>
      </c>
    </row>
    <row r="11" spans="2:16" ht="15" customHeight="1" x14ac:dyDescent="0.15">
      <c r="B11" s="14" t="s">
        <v>19</v>
      </c>
      <c r="C11" s="14" t="s">
        <v>23</v>
      </c>
      <c r="D11" s="16">
        <v>59.946393999999998</v>
      </c>
      <c r="E11" s="16">
        <v>56.058611000000006</v>
      </c>
      <c r="F11" s="16">
        <v>59.450043999999998</v>
      </c>
      <c r="G11" s="16">
        <v>53.686629000000003</v>
      </c>
      <c r="H11" s="16">
        <v>48.917122000000006</v>
      </c>
      <c r="I11" s="16">
        <v>49.373754999999996</v>
      </c>
      <c r="J11" s="16">
        <v>51.414782999999993</v>
      </c>
      <c r="K11" s="16">
        <v>45.603096000000008</v>
      </c>
      <c r="L11" s="16">
        <v>40.240626999999996</v>
      </c>
      <c r="M11" s="16">
        <v>42.116811999999996</v>
      </c>
      <c r="N11" s="16">
        <v>21.586379000000001</v>
      </c>
      <c r="O11" s="16">
        <v>23.682185</v>
      </c>
      <c r="P11" s="17">
        <f t="shared" si="0"/>
        <v>552.07643700000006</v>
      </c>
    </row>
    <row r="12" spans="2:16" ht="15" customHeight="1" x14ac:dyDescent="0.15">
      <c r="B12" s="14" t="s">
        <v>24</v>
      </c>
      <c r="C12" s="14" t="s">
        <v>25</v>
      </c>
      <c r="D12" s="16">
        <v>4.6498490000000006</v>
      </c>
      <c r="E12" s="16">
        <v>6.4845869999999994</v>
      </c>
      <c r="F12" s="16">
        <v>4.7154150000000001</v>
      </c>
      <c r="G12" s="16">
        <v>4.0897410000000001</v>
      </c>
      <c r="H12" s="16">
        <v>3.2564970000000004</v>
      </c>
      <c r="I12" s="16">
        <v>3.0099849999999995</v>
      </c>
      <c r="J12" s="16">
        <v>2.7962239999999996</v>
      </c>
      <c r="K12" s="16">
        <v>3.0322620000000002</v>
      </c>
      <c r="L12" s="16">
        <v>3.5145790000000003</v>
      </c>
      <c r="M12" s="16">
        <v>3.6461819999999996</v>
      </c>
      <c r="N12" s="16">
        <v>2.5891379999999997</v>
      </c>
      <c r="O12" s="16">
        <v>3.3701619999999997</v>
      </c>
      <c r="P12" s="17">
        <f t="shared" si="0"/>
        <v>45.154620999999992</v>
      </c>
    </row>
    <row r="13" spans="2:16" ht="15" customHeight="1" x14ac:dyDescent="0.15">
      <c r="B13" s="14"/>
      <c r="C13" s="14" t="s">
        <v>26</v>
      </c>
      <c r="D13" s="16">
        <v>2.1466050000000001</v>
      </c>
      <c r="E13" s="16">
        <v>2.8804639999999999</v>
      </c>
      <c r="F13" s="16">
        <v>2.315645</v>
      </c>
      <c r="G13" s="16">
        <v>1.9990049999999999</v>
      </c>
      <c r="H13" s="16">
        <v>1.8473469999999999</v>
      </c>
      <c r="I13" s="16">
        <v>1.7724960000000001</v>
      </c>
      <c r="J13" s="16">
        <v>1.776654</v>
      </c>
      <c r="K13" s="16">
        <v>1.690288</v>
      </c>
      <c r="L13" s="16">
        <v>1.0396109999999998</v>
      </c>
      <c r="M13" s="16">
        <v>1.663824</v>
      </c>
      <c r="N13" s="16">
        <v>1.4670410000000003</v>
      </c>
      <c r="O13" s="16">
        <v>1.5246820000000001</v>
      </c>
      <c r="P13" s="17">
        <f t="shared" si="0"/>
        <v>22.123662000000003</v>
      </c>
    </row>
    <row r="14" spans="2:16" ht="15" customHeight="1" x14ac:dyDescent="0.15">
      <c r="B14" s="14"/>
      <c r="C14" s="14" t="s">
        <v>27</v>
      </c>
      <c r="D14" s="16">
        <v>1.5362280000000001</v>
      </c>
      <c r="E14" s="16">
        <v>1.381392</v>
      </c>
      <c r="F14" s="16">
        <v>1.0542960000000001</v>
      </c>
      <c r="G14" s="16">
        <v>1.1810879999999999</v>
      </c>
      <c r="H14" s="16">
        <v>1.267236</v>
      </c>
      <c r="I14" s="16">
        <v>1.729584</v>
      </c>
      <c r="J14" s="16">
        <v>1.7572319999999999</v>
      </c>
      <c r="K14" s="16">
        <v>1.74132</v>
      </c>
      <c r="L14" s="16">
        <v>1.6481159999999999</v>
      </c>
      <c r="M14" s="16">
        <v>1.4949000000000001</v>
      </c>
      <c r="N14" s="16">
        <v>1.471536</v>
      </c>
      <c r="O14" s="16">
        <v>1.5237360000000002</v>
      </c>
      <c r="P14" s="17">
        <f t="shared" si="0"/>
        <v>17.786663999999998</v>
      </c>
    </row>
    <row r="15" spans="2:16" ht="15" customHeight="1" x14ac:dyDescent="0.15">
      <c r="B15" s="14" t="s">
        <v>28</v>
      </c>
      <c r="C15" s="14" t="s">
        <v>29</v>
      </c>
      <c r="D15" s="16">
        <v>0.27403999999999995</v>
      </c>
      <c r="E15" s="16">
        <v>0.53501999999999994</v>
      </c>
      <c r="F15" s="16">
        <v>0.5726</v>
      </c>
      <c r="G15" s="16">
        <v>0.55920000000000003</v>
      </c>
      <c r="H15" s="16">
        <v>0.37710000000000005</v>
      </c>
      <c r="I15" s="16">
        <v>0.37186999999999998</v>
      </c>
      <c r="J15" s="16">
        <v>0.37329999999999997</v>
      </c>
      <c r="K15" s="16">
        <v>0.25559999999999999</v>
      </c>
      <c r="L15" s="16">
        <v>0.22808</v>
      </c>
      <c r="M15" s="16">
        <v>0.20462</v>
      </c>
      <c r="N15" s="16">
        <v>0.33502999999999999</v>
      </c>
      <c r="O15" s="16">
        <v>0.48088999999999998</v>
      </c>
      <c r="P15" s="17">
        <f t="shared" si="0"/>
        <v>4.5673499999999985</v>
      </c>
    </row>
    <row r="16" spans="2:16" ht="15" customHeight="1" x14ac:dyDescent="0.15">
      <c r="B16" s="14"/>
      <c r="C16" s="14" t="s">
        <v>30</v>
      </c>
      <c r="D16" s="16">
        <v>23.37444</v>
      </c>
      <c r="E16" s="16">
        <v>21.292120000000001</v>
      </c>
      <c r="F16" s="16">
        <v>15.054180000000001</v>
      </c>
      <c r="G16" s="16">
        <v>8.4174199999999999</v>
      </c>
      <c r="H16" s="16">
        <v>5.3681099999999997</v>
      </c>
      <c r="I16" s="16">
        <v>4.11693</v>
      </c>
      <c r="J16" s="16">
        <v>3.1995999999999998</v>
      </c>
      <c r="K16" s="16">
        <v>5.0915400000000002</v>
      </c>
      <c r="L16" s="16">
        <v>13.065580000000001</v>
      </c>
      <c r="M16" s="16">
        <v>8.8772800000000007</v>
      </c>
      <c r="N16" s="16">
        <v>4.0968500000000008</v>
      </c>
      <c r="O16" s="16">
        <v>15.41005</v>
      </c>
      <c r="P16" s="17">
        <f t="shared" si="0"/>
        <v>127.36409999999999</v>
      </c>
    </row>
    <row r="17" spans="2:17" ht="15" customHeight="1" x14ac:dyDescent="0.15">
      <c r="B17" s="14"/>
      <c r="C17" s="14" t="s">
        <v>31</v>
      </c>
      <c r="D17" s="16">
        <v>32.813370000000006</v>
      </c>
      <c r="E17" s="16">
        <v>1.1180000000000001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0.51225999999999994</v>
      </c>
      <c r="N17" s="16">
        <v>10.53059</v>
      </c>
      <c r="O17" s="16">
        <v>25.596990000000002</v>
      </c>
      <c r="P17" s="17">
        <f t="shared" si="0"/>
        <v>70.571210000000008</v>
      </c>
    </row>
    <row r="18" spans="2:17" ht="15" customHeight="1" x14ac:dyDescent="0.15">
      <c r="B18" s="14" t="s">
        <v>32</v>
      </c>
      <c r="C18" s="14" t="s">
        <v>33</v>
      </c>
      <c r="D18" s="16">
        <v>0.25600000000000001</v>
      </c>
      <c r="E18" s="16">
        <v>0</v>
      </c>
      <c r="F18" s="16">
        <v>1.1014999999999999</v>
      </c>
      <c r="G18" s="18">
        <v>1.1675</v>
      </c>
      <c r="H18" s="18">
        <v>0.83645000000000003</v>
      </c>
      <c r="I18" s="18">
        <v>0.72020000000000006</v>
      </c>
      <c r="J18" s="16">
        <v>0.58340000000000003</v>
      </c>
      <c r="K18" s="16">
        <v>0.53349999999999997</v>
      </c>
      <c r="L18" s="16">
        <v>0.59360000000000002</v>
      </c>
      <c r="M18" s="16">
        <v>0.50134000000000001</v>
      </c>
      <c r="N18" s="16">
        <v>0.40864999999999996</v>
      </c>
      <c r="O18" s="16">
        <v>0.47370000000000001</v>
      </c>
      <c r="P18" s="17">
        <f>+SUM(D18:O18)</f>
        <v>7.17584</v>
      </c>
    </row>
    <row r="19" spans="2:17" s="10" customFormat="1" ht="15" customHeight="1" x14ac:dyDescent="0.15">
      <c r="B19" s="14" t="s">
        <v>34</v>
      </c>
      <c r="C19" s="14" t="s">
        <v>35</v>
      </c>
      <c r="D19" s="16">
        <v>2.6294299999999997</v>
      </c>
      <c r="E19" s="16">
        <v>3.7320799999999998</v>
      </c>
      <c r="F19" s="16">
        <v>1.6856600000000002</v>
      </c>
      <c r="G19" s="16">
        <v>1.5549999999999999</v>
      </c>
      <c r="H19" s="16">
        <v>1.3335699999999999</v>
      </c>
      <c r="I19" s="16">
        <v>1.2421099999999998</v>
      </c>
      <c r="J19" s="16">
        <v>1.28451</v>
      </c>
      <c r="K19" s="16">
        <v>1.2626500000000001</v>
      </c>
      <c r="L19" s="16">
        <v>1.23</v>
      </c>
      <c r="M19" s="16">
        <v>1.28308</v>
      </c>
      <c r="N19" s="16">
        <v>1.2729699999999999</v>
      </c>
      <c r="O19" s="16">
        <v>1.29267</v>
      </c>
      <c r="P19" s="17">
        <f t="shared" si="0"/>
        <v>19.803730000000002</v>
      </c>
    </row>
    <row r="20" spans="2:17" s="10" customFormat="1" ht="15" customHeight="1" x14ac:dyDescent="0.15">
      <c r="B20" s="14" t="s">
        <v>62</v>
      </c>
      <c r="C20" s="14" t="s">
        <v>63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0.50975400000000004</v>
      </c>
      <c r="M20" s="16">
        <v>0.574133</v>
      </c>
      <c r="N20" s="16">
        <v>0.48914800000000003</v>
      </c>
      <c r="O20" s="16">
        <v>0.49627599999999999</v>
      </c>
      <c r="P20" s="17">
        <f t="shared" si="0"/>
        <v>2.0693109999999999</v>
      </c>
    </row>
    <row r="21" spans="2:17" ht="15" customHeight="1" x14ac:dyDescent="0.15">
      <c r="B21" s="26" t="s">
        <v>36</v>
      </c>
      <c r="C21" s="26"/>
      <c r="D21" s="27">
        <f>+SUM(D8:D20)</f>
        <v>275.36019799999997</v>
      </c>
      <c r="E21" s="27">
        <f t="shared" ref="E21:O21" si="1">+SUM(E8:E20)</f>
        <v>232.00269100000003</v>
      </c>
      <c r="F21" s="27">
        <f t="shared" si="1"/>
        <v>221.62963899999997</v>
      </c>
      <c r="G21" s="27">
        <f t="shared" si="1"/>
        <v>200.071382</v>
      </c>
      <c r="H21" s="27">
        <f t="shared" si="1"/>
        <v>168.22646900000004</v>
      </c>
      <c r="I21" s="27">
        <f t="shared" si="1"/>
        <v>153.95996599999998</v>
      </c>
      <c r="J21" s="27">
        <f t="shared" si="1"/>
        <v>156.059977</v>
      </c>
      <c r="K21" s="27">
        <f t="shared" si="1"/>
        <v>147.11958600000003</v>
      </c>
      <c r="L21" s="27">
        <f t="shared" si="1"/>
        <v>162.36941799999997</v>
      </c>
      <c r="M21" s="27">
        <f t="shared" si="1"/>
        <v>187.81342600000005</v>
      </c>
      <c r="N21" s="27">
        <f t="shared" si="1"/>
        <v>136.11966499999997</v>
      </c>
      <c r="O21" s="27">
        <f t="shared" si="1"/>
        <v>194.32863300000002</v>
      </c>
      <c r="P21" s="28">
        <f>+SUM(P8:P20)</f>
        <v>2235.0610500000003</v>
      </c>
    </row>
    <row r="22" spans="2:17" ht="15" customHeight="1" x14ac:dyDescent="0.15">
      <c r="B22" s="20" t="s">
        <v>64</v>
      </c>
      <c r="C22" s="11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43"/>
    </row>
    <row r="23" spans="2:17" ht="15" customHeight="1" x14ac:dyDescent="0.15">
      <c r="B23" s="14" t="s">
        <v>21</v>
      </c>
      <c r="C23" s="14" t="s">
        <v>65</v>
      </c>
      <c r="D23" s="44">
        <v>0.18068000000000001</v>
      </c>
      <c r="E23" s="44">
        <v>0.24577300000000002</v>
      </c>
      <c r="F23" s="44">
        <v>0.44578300000000004</v>
      </c>
      <c r="G23" s="44">
        <v>0.61665000000000003</v>
      </c>
      <c r="H23" s="44">
        <v>0.81396000000000002</v>
      </c>
      <c r="I23" s="44">
        <v>0.92746799999999996</v>
      </c>
      <c r="J23" s="44">
        <v>1.1050599999999999</v>
      </c>
      <c r="K23" s="44">
        <v>0.95118000000000003</v>
      </c>
      <c r="L23" s="44">
        <v>0.87795000000000001</v>
      </c>
      <c r="M23" s="44">
        <v>0.7273099999999999</v>
      </c>
      <c r="N23" s="44">
        <v>0.55786999999999987</v>
      </c>
      <c r="O23" s="44">
        <v>0.70806999999999998</v>
      </c>
      <c r="P23" s="17">
        <f t="shared" ref="P23:P24" si="2">+SUM(D23:O23)</f>
        <v>8.1577539999999988</v>
      </c>
    </row>
    <row r="24" spans="2:17" ht="15" customHeight="1" x14ac:dyDescent="0.15">
      <c r="B24" s="26" t="s">
        <v>66</v>
      </c>
      <c r="C24" s="14"/>
      <c r="D24" s="19">
        <f>+SUM(D23)</f>
        <v>0.18068000000000001</v>
      </c>
      <c r="E24" s="19">
        <f t="shared" ref="E24:O24" si="3">+SUM(E23)</f>
        <v>0.24577300000000002</v>
      </c>
      <c r="F24" s="19">
        <f t="shared" si="3"/>
        <v>0.44578300000000004</v>
      </c>
      <c r="G24" s="19">
        <f t="shared" si="3"/>
        <v>0.61665000000000003</v>
      </c>
      <c r="H24" s="19">
        <f t="shared" si="3"/>
        <v>0.81396000000000002</v>
      </c>
      <c r="I24" s="19">
        <f t="shared" si="3"/>
        <v>0.92746799999999996</v>
      </c>
      <c r="J24" s="19">
        <f t="shared" si="3"/>
        <v>1.1050599999999999</v>
      </c>
      <c r="K24" s="19">
        <f t="shared" si="3"/>
        <v>0.95118000000000003</v>
      </c>
      <c r="L24" s="19">
        <f t="shared" si="3"/>
        <v>0.87795000000000001</v>
      </c>
      <c r="M24" s="19">
        <f t="shared" si="3"/>
        <v>0.7273099999999999</v>
      </c>
      <c r="N24" s="19">
        <f t="shared" si="3"/>
        <v>0.55786999999999987</v>
      </c>
      <c r="O24" s="19">
        <f t="shared" si="3"/>
        <v>0.70806999999999998</v>
      </c>
      <c r="P24" s="45">
        <f t="shared" si="2"/>
        <v>8.1577539999999988</v>
      </c>
    </row>
    <row r="25" spans="2:17" ht="15" customHeight="1" x14ac:dyDescent="0.15">
      <c r="B25" s="20" t="s">
        <v>37</v>
      </c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2"/>
      <c r="P25" s="23"/>
    </row>
    <row r="26" spans="2:17" ht="15" customHeight="1" x14ac:dyDescent="0.15">
      <c r="B26" s="14" t="s">
        <v>38</v>
      </c>
      <c r="C26" s="14" t="s">
        <v>39</v>
      </c>
      <c r="D26" s="16">
        <v>35.50168</v>
      </c>
      <c r="E26" s="16">
        <v>46.323579909999907</v>
      </c>
      <c r="F26" s="16">
        <v>58.035980000000002</v>
      </c>
      <c r="G26" s="16">
        <v>48.576839999999997</v>
      </c>
      <c r="H26" s="16">
        <v>53.389103000000055</v>
      </c>
      <c r="I26" s="16">
        <v>58.789368000000238</v>
      </c>
      <c r="J26" s="16">
        <v>73.074693999999724</v>
      </c>
      <c r="K26" s="16">
        <v>60.776666000000084</v>
      </c>
      <c r="L26" s="16">
        <v>57.649925999999859</v>
      </c>
      <c r="M26" s="16">
        <v>70.543019000000314</v>
      </c>
      <c r="N26" s="16">
        <v>74.441630000000004</v>
      </c>
      <c r="O26" s="16">
        <v>72.031789999999987</v>
      </c>
      <c r="P26" s="17">
        <f>+SUM(D26:O26)</f>
        <v>709.13427591000027</v>
      </c>
    </row>
    <row r="27" spans="2:17" ht="15" customHeight="1" x14ac:dyDescent="0.15">
      <c r="B27" s="14" t="s">
        <v>17</v>
      </c>
      <c r="C27" s="14" t="s">
        <v>40</v>
      </c>
      <c r="D27" s="16">
        <v>2.5214049999999997</v>
      </c>
      <c r="E27" s="16">
        <v>3.3589850000000001</v>
      </c>
      <c r="F27" s="16">
        <v>5.8640690000000006</v>
      </c>
      <c r="G27" s="16">
        <v>7.4573119999999999</v>
      </c>
      <c r="H27" s="16">
        <v>11.467226</v>
      </c>
      <c r="I27" s="16">
        <v>13.10722</v>
      </c>
      <c r="J27" s="16">
        <v>13.721819999999999</v>
      </c>
      <c r="K27" s="16">
        <v>13.399029000000001</v>
      </c>
      <c r="L27" s="16">
        <v>7.0622659999999993</v>
      </c>
      <c r="M27" s="16">
        <v>5.3693909999999994</v>
      </c>
      <c r="N27" s="16">
        <v>5.8357580000000002</v>
      </c>
      <c r="O27" s="16">
        <v>1.2884390000000001</v>
      </c>
      <c r="P27" s="17">
        <f>+SUM(D27:O27)</f>
        <v>90.452919999999992</v>
      </c>
    </row>
    <row r="28" spans="2:17" ht="15" customHeight="1" x14ac:dyDescent="0.15">
      <c r="B28" s="14" t="s">
        <v>41</v>
      </c>
      <c r="C28" s="14" t="s">
        <v>42</v>
      </c>
      <c r="D28" s="16">
        <v>120.924926836</v>
      </c>
      <c r="E28" s="16">
        <v>102.32351801274802</v>
      </c>
      <c r="F28" s="16">
        <v>124.61879025</v>
      </c>
      <c r="G28" s="16">
        <v>169.87029799999999</v>
      </c>
      <c r="H28" s="16">
        <v>171.00774072000002</v>
      </c>
      <c r="I28" s="16">
        <v>159.259174</v>
      </c>
      <c r="J28" s="16">
        <v>129.69894670332999</v>
      </c>
      <c r="K28" s="16">
        <v>164.23516700000002</v>
      </c>
      <c r="L28" s="16">
        <v>158.30676300000002</v>
      </c>
      <c r="M28" s="16">
        <v>164.75861624999999</v>
      </c>
      <c r="N28" s="16">
        <v>153.56497875000002</v>
      </c>
      <c r="O28" s="16">
        <v>145.82550509582319</v>
      </c>
      <c r="P28" s="17">
        <f>+SUM(D28:O28)</f>
        <v>1764.3944246179012</v>
      </c>
      <c r="Q28" s="24"/>
    </row>
    <row r="29" spans="2:17" ht="15" customHeight="1" x14ac:dyDescent="0.15">
      <c r="B29" s="14" t="s">
        <v>19</v>
      </c>
      <c r="C29" s="14" t="s">
        <v>43</v>
      </c>
      <c r="D29" s="16">
        <v>7.8939688250999698</v>
      </c>
      <c r="E29" s="16">
        <v>6.9832093172499947</v>
      </c>
      <c r="F29" s="16">
        <v>7.5423689999999999</v>
      </c>
      <c r="G29" s="16">
        <v>7.4862089999999997</v>
      </c>
      <c r="H29" s="16">
        <v>7.7834520000000005</v>
      </c>
      <c r="I29" s="16">
        <v>8.407862999999999</v>
      </c>
      <c r="J29" s="16">
        <v>6.154236</v>
      </c>
      <c r="K29" s="16">
        <v>0</v>
      </c>
      <c r="L29" s="16">
        <v>0</v>
      </c>
      <c r="M29" s="16">
        <v>0</v>
      </c>
      <c r="N29" s="16">
        <v>1.3781559999999999</v>
      </c>
      <c r="O29" s="16">
        <v>7.3740690259499537</v>
      </c>
      <c r="P29" s="17">
        <f t="shared" ref="P29:P46" si="4">+SUM(D29:O29)</f>
        <v>61.003532168299913</v>
      </c>
      <c r="Q29" s="24"/>
    </row>
    <row r="30" spans="2:17" ht="15" customHeight="1" x14ac:dyDescent="0.15">
      <c r="B30" s="14"/>
      <c r="C30" s="14" t="s">
        <v>44</v>
      </c>
      <c r="D30" s="16">
        <v>7.2144750000000002</v>
      </c>
      <c r="E30" s="16">
        <v>5.9988450000000002</v>
      </c>
      <c r="F30" s="16">
        <v>8.4849449999999997</v>
      </c>
      <c r="G30" s="16">
        <v>7.6110709999999999</v>
      </c>
      <c r="H30" s="16">
        <v>6.4017150000000003</v>
      </c>
      <c r="I30" s="16">
        <v>2.7740220651</v>
      </c>
      <c r="J30" s="16">
        <v>7.3660480599465918</v>
      </c>
      <c r="K30" s="16">
        <v>3.0473249999999998</v>
      </c>
      <c r="L30" s="16">
        <v>4.8594300000000006</v>
      </c>
      <c r="M30" s="16">
        <v>7.1870399999999997</v>
      </c>
      <c r="N30" s="16">
        <v>6.3350400000000002</v>
      </c>
      <c r="O30" s="16">
        <v>6.723465</v>
      </c>
      <c r="P30" s="17">
        <f t="shared" si="4"/>
        <v>74.0034211250466</v>
      </c>
      <c r="Q30" s="24"/>
    </row>
    <row r="31" spans="2:17" ht="15" customHeight="1" x14ac:dyDescent="0.15">
      <c r="B31" s="14"/>
      <c r="C31" s="14" t="s">
        <v>45</v>
      </c>
      <c r="D31" s="16">
        <v>13.998325995000009</v>
      </c>
      <c r="E31" s="16">
        <v>13.041676960000014</v>
      </c>
      <c r="F31" s="16">
        <v>14.523602872259961</v>
      </c>
      <c r="G31" s="16">
        <v>13.505152999999998</v>
      </c>
      <c r="H31" s="16">
        <v>16.550778424979953</v>
      </c>
      <c r="I31" s="16">
        <v>14.668396119460017</v>
      </c>
      <c r="J31" s="16">
        <v>16.181166739999998</v>
      </c>
      <c r="K31" s="16">
        <v>15.434649000000002</v>
      </c>
      <c r="L31" s="16">
        <v>14.068566735255979</v>
      </c>
      <c r="M31" s="16">
        <v>16.493291463500022</v>
      </c>
      <c r="N31" s="16">
        <v>11.342380999999998</v>
      </c>
      <c r="O31" s="16">
        <v>8.5560875328280037</v>
      </c>
      <c r="P31" s="17">
        <f t="shared" si="4"/>
        <v>168.36407584328393</v>
      </c>
      <c r="Q31" s="24"/>
    </row>
    <row r="32" spans="2:17" s="10" customFormat="1" ht="15" customHeight="1" x14ac:dyDescent="0.15">
      <c r="B32" s="14"/>
      <c r="C32" s="14" t="s">
        <v>67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0.67349400000000004</v>
      </c>
      <c r="M32" s="16">
        <v>2.8758815000000024</v>
      </c>
      <c r="N32" s="16">
        <v>3.3677919999999952</v>
      </c>
      <c r="O32" s="16">
        <v>3.6984574999999928</v>
      </c>
      <c r="P32" s="17">
        <f t="shared" si="4"/>
        <v>10.615624999999991</v>
      </c>
      <c r="Q32" s="25"/>
    </row>
    <row r="33" spans="2:17" s="10" customFormat="1" ht="15" customHeight="1" x14ac:dyDescent="0.15">
      <c r="B33" s="14" t="s">
        <v>46</v>
      </c>
      <c r="C33" s="14" t="s">
        <v>47</v>
      </c>
      <c r="D33" s="16">
        <v>63.109500000000033</v>
      </c>
      <c r="E33" s="16">
        <v>64.096800000000044</v>
      </c>
      <c r="F33" s="16">
        <v>72.49364999999996</v>
      </c>
      <c r="G33" s="16">
        <v>73.196100000000001</v>
      </c>
      <c r="H33" s="16">
        <v>76.714949999999988</v>
      </c>
      <c r="I33" s="16">
        <v>60.040500000000037</v>
      </c>
      <c r="J33" s="16">
        <v>76.178799999999995</v>
      </c>
      <c r="K33" s="16">
        <v>69.376000000000005</v>
      </c>
      <c r="L33" s="16">
        <v>73.731539999999995</v>
      </c>
      <c r="M33" s="16">
        <v>65.327980000000025</v>
      </c>
      <c r="N33" s="16">
        <v>65.870359999999991</v>
      </c>
      <c r="O33" s="16">
        <v>55.647759999999955</v>
      </c>
      <c r="P33" s="17">
        <f t="shared" si="4"/>
        <v>815.78394000000003</v>
      </c>
      <c r="Q33" s="25"/>
    </row>
    <row r="34" spans="2:17" s="10" customFormat="1" ht="15" customHeight="1" x14ac:dyDescent="0.15">
      <c r="B34" s="14"/>
      <c r="C34" s="14" t="s">
        <v>48</v>
      </c>
      <c r="D34" s="16">
        <v>29.892748000000012</v>
      </c>
      <c r="E34" s="16">
        <v>28.419570999999987</v>
      </c>
      <c r="F34" s="16">
        <v>43.832692000000009</v>
      </c>
      <c r="G34" s="16">
        <v>45.178006999999987</v>
      </c>
      <c r="H34" s="16">
        <v>43.798251000000022</v>
      </c>
      <c r="I34" s="16">
        <v>39.721631999999993</v>
      </c>
      <c r="J34" s="16">
        <v>47.935728000000005</v>
      </c>
      <c r="K34" s="16">
        <v>43.720559000000002</v>
      </c>
      <c r="L34" s="16">
        <v>37.579139999999995</v>
      </c>
      <c r="M34" s="16">
        <v>34.800533999999999</v>
      </c>
      <c r="N34" s="16">
        <v>34.49868500000003</v>
      </c>
      <c r="O34" s="16">
        <v>29.500970999999993</v>
      </c>
      <c r="P34" s="17">
        <f t="shared" si="4"/>
        <v>458.87851800000004</v>
      </c>
      <c r="Q34" s="25"/>
    </row>
    <row r="35" spans="2:17" ht="15" customHeight="1" x14ac:dyDescent="0.15">
      <c r="B35" s="14"/>
      <c r="C35" s="14" t="s">
        <v>49</v>
      </c>
      <c r="D35" s="16">
        <v>4.6435789999999981</v>
      </c>
      <c r="E35" s="16">
        <v>5.8864896000000009</v>
      </c>
      <c r="F35" s="16">
        <v>9.4782043999999885</v>
      </c>
      <c r="G35" s="16">
        <v>10.646644</v>
      </c>
      <c r="H35" s="16">
        <v>11.38250900000002</v>
      </c>
      <c r="I35" s="16">
        <v>10.914671399999992</v>
      </c>
      <c r="J35" s="16">
        <v>12.670772700000001</v>
      </c>
      <c r="K35" s="16">
        <v>11.776900399999985</v>
      </c>
      <c r="L35" s="16">
        <v>24.825376347999978</v>
      </c>
      <c r="M35" s="16">
        <v>28.993916200000037</v>
      </c>
      <c r="N35" s="16">
        <v>29.413926099999969</v>
      </c>
      <c r="O35" s="16">
        <v>21.982879900000029</v>
      </c>
      <c r="P35" s="17">
        <f t="shared" si="4"/>
        <v>182.61586904800001</v>
      </c>
    </row>
    <row r="36" spans="2:17" s="32" customFormat="1" ht="15" customHeight="1" x14ac:dyDescent="0.15">
      <c r="B36" s="14" t="s">
        <v>50</v>
      </c>
      <c r="C36" s="14" t="s">
        <v>51</v>
      </c>
      <c r="D36" s="16">
        <v>64.474000000000004</v>
      </c>
      <c r="E36" s="16">
        <v>59.38</v>
      </c>
      <c r="F36" s="16">
        <v>60.445</v>
      </c>
      <c r="G36" s="16">
        <v>52.761000000000003</v>
      </c>
      <c r="H36" s="16">
        <v>67.933000000000007</v>
      </c>
      <c r="I36" s="16">
        <v>69.191000000000003</v>
      </c>
      <c r="J36" s="16">
        <v>63.204999999999998</v>
      </c>
      <c r="K36" s="16">
        <v>66.102000000000004</v>
      </c>
      <c r="L36" s="16">
        <v>48.722999999999999</v>
      </c>
      <c r="M36" s="16">
        <v>51.180999999999997</v>
      </c>
      <c r="N36" s="16">
        <v>53.378</v>
      </c>
      <c r="O36" s="16">
        <v>48.598999999999997</v>
      </c>
      <c r="P36" s="17">
        <f t="shared" si="4"/>
        <v>705.37200000000007</v>
      </c>
    </row>
    <row r="37" spans="2:17" s="33" customFormat="1" ht="10.5" customHeight="1" x14ac:dyDescent="0.3">
      <c r="B37" s="14"/>
      <c r="C37" s="14" t="s">
        <v>68</v>
      </c>
      <c r="D37" s="16">
        <v>0</v>
      </c>
      <c r="E37" s="16">
        <v>0</v>
      </c>
      <c r="F37" s="16">
        <v>0</v>
      </c>
      <c r="G37" s="16">
        <v>0</v>
      </c>
      <c r="H37" s="16">
        <v>3.2946999999999997</v>
      </c>
      <c r="I37" s="16">
        <v>1.119</v>
      </c>
      <c r="J37" s="16">
        <v>18.864000000000001</v>
      </c>
      <c r="K37" s="16">
        <v>44.349299999999999</v>
      </c>
      <c r="L37" s="16">
        <v>77.930999999999997</v>
      </c>
      <c r="M37" s="16">
        <v>74.085999999999999</v>
      </c>
      <c r="N37" s="16">
        <v>84.007000000000005</v>
      </c>
      <c r="O37" s="16">
        <v>92.373999999999995</v>
      </c>
      <c r="P37" s="17">
        <f t="shared" si="4"/>
        <v>396.02499999999998</v>
      </c>
    </row>
    <row r="38" spans="2:17" ht="11.25" customHeight="1" x14ac:dyDescent="0.15">
      <c r="B38" s="14" t="s">
        <v>52</v>
      </c>
      <c r="C38" s="14" t="s">
        <v>53</v>
      </c>
      <c r="D38" s="16">
        <v>5.4594489999999993</v>
      </c>
      <c r="E38" s="16">
        <v>5.450253</v>
      </c>
      <c r="F38" s="16">
        <v>6.2478770000000008</v>
      </c>
      <c r="G38" s="16">
        <v>6.2344419999999996</v>
      </c>
      <c r="H38" s="16">
        <v>9.2026180000000011</v>
      </c>
      <c r="I38" s="16">
        <v>9.9241980000000005</v>
      </c>
      <c r="J38" s="16">
        <v>10.205315000000001</v>
      </c>
      <c r="K38" s="16">
        <v>10.415575</v>
      </c>
      <c r="L38" s="16">
        <v>7.6009250000000002</v>
      </c>
      <c r="M38" s="16">
        <v>8.1305700000000005</v>
      </c>
      <c r="N38" s="16">
        <v>6.7919460000000003</v>
      </c>
      <c r="O38" s="16">
        <v>7.2960399999999996</v>
      </c>
      <c r="P38" s="17">
        <f t="shared" si="4"/>
        <v>92.959208000000018</v>
      </c>
    </row>
    <row r="39" spans="2:17" ht="10.5" customHeight="1" x14ac:dyDescent="0.15">
      <c r="B39" s="14"/>
      <c r="C39" s="14" t="s">
        <v>54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7">
        <f t="shared" si="4"/>
        <v>0</v>
      </c>
    </row>
    <row r="40" spans="2:17" ht="15" customHeight="1" x14ac:dyDescent="0.15">
      <c r="B40" s="14" t="s">
        <v>55</v>
      </c>
      <c r="C40" s="14" t="s">
        <v>56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7.3999999999999996E-2</v>
      </c>
      <c r="J40" s="16">
        <v>9.7989999999999995</v>
      </c>
      <c r="K40" s="16">
        <v>13.728999999999999</v>
      </c>
      <c r="L40" s="16">
        <v>13.090999999999999</v>
      </c>
      <c r="M40" s="16">
        <v>14.292</v>
      </c>
      <c r="N40" s="16">
        <v>11.958</v>
      </c>
      <c r="O40" s="16">
        <v>2.7509999999999999</v>
      </c>
      <c r="P40" s="17">
        <f t="shared" si="4"/>
        <v>65.694000000000003</v>
      </c>
    </row>
    <row r="41" spans="2:17" ht="15" customHeight="1" x14ac:dyDescent="0.15">
      <c r="B41" s="14" t="s">
        <v>62</v>
      </c>
      <c r="C41" s="14" t="s">
        <v>69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3.3059999999999999E-2</v>
      </c>
      <c r="M41" s="16">
        <v>3.9100000000000003E-3</v>
      </c>
      <c r="N41" s="16">
        <v>1.7000000000000001E-2</v>
      </c>
      <c r="O41" s="16">
        <v>0</v>
      </c>
      <c r="P41" s="17">
        <f t="shared" si="4"/>
        <v>5.3970000000000004E-2</v>
      </c>
    </row>
    <row r="42" spans="2:17" ht="15" customHeight="1" x14ac:dyDescent="0.15">
      <c r="B42" s="14"/>
      <c r="C42" s="14" t="s">
        <v>70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0.19279199999999999</v>
      </c>
      <c r="N42" s="16">
        <v>1.7729999999999998E-3</v>
      </c>
      <c r="O42" s="16">
        <v>5.8920000000000005E-3</v>
      </c>
      <c r="P42" s="17">
        <f t="shared" si="4"/>
        <v>0.200457</v>
      </c>
    </row>
    <row r="43" spans="2:17" ht="15" customHeight="1" x14ac:dyDescent="0.15">
      <c r="B43" s="14"/>
      <c r="C43" s="14" t="s">
        <v>71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0.20366666666666666</v>
      </c>
      <c r="P43" s="17">
        <f t="shared" si="4"/>
        <v>0.20366666666666666</v>
      </c>
    </row>
    <row r="44" spans="2:17" ht="15" customHeight="1" x14ac:dyDescent="0.15">
      <c r="B44" s="14" t="s">
        <v>72</v>
      </c>
      <c r="C44" s="14" t="s">
        <v>69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12.110672000000003</v>
      </c>
      <c r="M44" s="16">
        <v>12.190218999999997</v>
      </c>
      <c r="N44" s="16">
        <v>11.854263999999999</v>
      </c>
      <c r="O44" s="16">
        <v>12.39471599999999</v>
      </c>
      <c r="P44" s="17">
        <f t="shared" si="4"/>
        <v>48.549870999999989</v>
      </c>
    </row>
    <row r="45" spans="2:17" ht="15" customHeight="1" x14ac:dyDescent="0.15">
      <c r="B45" s="14"/>
      <c r="C45" s="14" t="s">
        <v>73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1.1884970000000001</v>
      </c>
      <c r="P45" s="17">
        <f t="shared" si="4"/>
        <v>1.1884970000000001</v>
      </c>
    </row>
    <row r="46" spans="2:17" ht="15" customHeight="1" x14ac:dyDescent="0.15">
      <c r="B46" s="26" t="s">
        <v>57</v>
      </c>
      <c r="C46" s="26"/>
      <c r="D46" s="27">
        <f>+SUM(D26:D45)</f>
        <v>355.63405765609997</v>
      </c>
      <c r="E46" s="27">
        <f t="shared" ref="E46:O46" si="5">+SUM(E26:E45)</f>
        <v>341.2629277999979</v>
      </c>
      <c r="F46" s="27">
        <f t="shared" si="5"/>
        <v>411.56717952225995</v>
      </c>
      <c r="G46" s="27">
        <f t="shared" si="5"/>
        <v>442.523076</v>
      </c>
      <c r="H46" s="27">
        <f t="shared" si="5"/>
        <v>478.92604314497999</v>
      </c>
      <c r="I46" s="27">
        <f t="shared" si="5"/>
        <v>447.99104458456031</v>
      </c>
      <c r="J46" s="27">
        <f t="shared" si="5"/>
        <v>485.0555272032762</v>
      </c>
      <c r="K46" s="27">
        <f t="shared" si="5"/>
        <v>516.36217040000008</v>
      </c>
      <c r="L46" s="27">
        <f t="shared" si="5"/>
        <v>538.24615908325586</v>
      </c>
      <c r="M46" s="27">
        <f t="shared" si="5"/>
        <v>556.42616041350038</v>
      </c>
      <c r="N46" s="27">
        <f t="shared" si="5"/>
        <v>554.05668984999988</v>
      </c>
      <c r="O46" s="27">
        <f t="shared" si="5"/>
        <v>517.44223572126771</v>
      </c>
      <c r="P46" s="28">
        <f t="shared" si="4"/>
        <v>5645.4932713791986</v>
      </c>
    </row>
    <row r="47" spans="2:17" ht="15" customHeight="1" x14ac:dyDescent="0.25">
      <c r="B47" s="29" t="s">
        <v>58</v>
      </c>
      <c r="C47" s="29"/>
      <c r="D47" s="30">
        <f>+D21+D24+D46</f>
        <v>631.17493565609993</v>
      </c>
      <c r="E47" s="30">
        <f t="shared" ref="E47:O47" si="6">+E21+E24+E46</f>
        <v>573.51139179999791</v>
      </c>
      <c r="F47" s="30">
        <f t="shared" si="6"/>
        <v>633.64260152225995</v>
      </c>
      <c r="G47" s="30">
        <f t="shared" si="6"/>
        <v>643.21110799999997</v>
      </c>
      <c r="H47" s="30">
        <f t="shared" si="6"/>
        <v>647.96647214498</v>
      </c>
      <c r="I47" s="30">
        <f t="shared" si="6"/>
        <v>602.8784785845603</v>
      </c>
      <c r="J47" s="30">
        <f t="shared" si="6"/>
        <v>642.22056420327624</v>
      </c>
      <c r="K47" s="30">
        <f t="shared" si="6"/>
        <v>664.43293640000013</v>
      </c>
      <c r="L47" s="30">
        <f t="shared" si="6"/>
        <v>701.4935270832558</v>
      </c>
      <c r="M47" s="30">
        <f t="shared" si="6"/>
        <v>744.96689641350042</v>
      </c>
      <c r="N47" s="30">
        <f t="shared" si="6"/>
        <v>690.73422484999992</v>
      </c>
      <c r="O47" s="30">
        <f t="shared" si="6"/>
        <v>712.4789387212677</v>
      </c>
      <c r="P47" s="31">
        <f>+P21+P24+P46</f>
        <v>7888.7120753791987</v>
      </c>
    </row>
    <row r="48" spans="2:17" ht="15" customHeight="1" x14ac:dyDescent="0.2">
      <c r="B48" s="42" t="s">
        <v>59</v>
      </c>
      <c r="C48" s="42"/>
      <c r="D48" s="42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2:14" ht="15" customHeight="1" x14ac:dyDescent="0.15">
      <c r="B49" s="35" t="s">
        <v>60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6"/>
    </row>
    <row r="50" spans="2:14" ht="15" customHeight="1" x14ac:dyDescent="0.15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6"/>
    </row>
    <row r="51" spans="2:14" ht="15" customHeight="1" x14ac:dyDescent="0.15"/>
    <row r="52" spans="2:14" ht="15" customHeight="1" x14ac:dyDescent="0.15"/>
    <row r="53" spans="2:14" ht="15" customHeight="1" x14ac:dyDescent="0.15"/>
    <row r="54" spans="2:14" ht="15" customHeight="1" x14ac:dyDescent="0.15"/>
    <row r="55" spans="2:14" ht="15" customHeight="1" x14ac:dyDescent="0.15"/>
    <row r="56" spans="2:14" ht="15" customHeight="1" x14ac:dyDescent="0.15"/>
    <row r="57" spans="2:14" ht="15" customHeight="1" x14ac:dyDescent="0.15"/>
    <row r="58" spans="2:14" ht="15" customHeight="1" x14ac:dyDescent="0.15"/>
    <row r="59" spans="2:14" ht="15" customHeight="1" x14ac:dyDescent="0.15"/>
    <row r="60" spans="2:14" ht="15" customHeight="1" x14ac:dyDescent="0.15"/>
    <row r="61" spans="2:14" ht="15" customHeight="1" x14ac:dyDescent="0.15"/>
    <row r="62" spans="2:14" ht="15" customHeight="1" x14ac:dyDescent="0.15"/>
    <row r="63" spans="2:14" ht="15" customHeight="1" x14ac:dyDescent="0.15"/>
    <row r="64" spans="2:14" ht="15" customHeight="1" x14ac:dyDescent="0.15"/>
  </sheetData>
  <mergeCells count="5">
    <mergeCell ref="B1:P1"/>
    <mergeCell ref="B2:P2"/>
    <mergeCell ref="B3:P3"/>
    <mergeCell ref="D4:O4"/>
    <mergeCell ref="B48:D48"/>
  </mergeCells>
  <printOptions horizontalCentered="1"/>
  <pageMargins left="0.78740157480314965" right="0.78740157480314965" top="0.78740157480314965" bottom="0.78740157480314965" header="0" footer="0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 II-9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Luis Adolfo Salinas San Martin</cp:lastModifiedBy>
  <dcterms:created xsi:type="dcterms:W3CDTF">2014-11-12T19:12:35Z</dcterms:created>
  <dcterms:modified xsi:type="dcterms:W3CDTF">2015-08-20T20:08:21Z</dcterms:modified>
</cp:coreProperties>
</file>